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nisiena.loc\utenti\prs\Vittori Raffaella\Downloads\"/>
    </mc:Choice>
  </mc:AlternateContent>
  <bookViews>
    <workbookView xWindow="0" yWindow="0" windowWidth="28800" windowHeight="12375" activeTab="1"/>
  </bookViews>
  <sheets>
    <sheet name="Calcolo ammortamento" sheetId="1" r:id="rId1"/>
    <sheet name="% ammortamento e tipologie inve" sheetId="2" r:id="rId2"/>
  </sheets>
  <calcPr calcId="152511"/>
  <extLst>
    <ext uri="GoogleSheetsCustomDataVersion1">
      <go:sheetsCustomData xmlns:go="http://customooxmlschemas.google.com/" r:id="rId6" roundtripDataSignature="AMtx7mhQzmfqnmGtskYgzq/FNlJ7Dk6G5A=="/>
    </ext>
  </extLst>
</workbook>
</file>

<file path=xl/calcChain.xml><?xml version="1.0" encoding="utf-8"?>
<calcChain xmlns="http://schemas.openxmlformats.org/spreadsheetml/2006/main">
  <c r="D26" i="2" l="1"/>
  <c r="D24" i="2"/>
  <c r="D23" i="2"/>
  <c r="D21" i="2"/>
  <c r="D20" i="2"/>
  <c r="D19" i="2"/>
  <c r="D17" i="2"/>
  <c r="D16" i="2"/>
  <c r="D15" i="2"/>
  <c r="D14" i="2"/>
  <c r="D12" i="2"/>
  <c r="D11" i="2"/>
  <c r="D10" i="2"/>
  <c r="D8" i="2"/>
  <c r="D7" i="2"/>
  <c r="D5" i="2"/>
  <c r="D4" i="2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H10" i="1" s="1"/>
  <c r="G10" i="1" l="1"/>
</calcChain>
</file>

<file path=xl/sharedStrings.xml><?xml version="1.0" encoding="utf-8"?>
<sst xmlns="http://schemas.openxmlformats.org/spreadsheetml/2006/main" count="45" uniqueCount="45">
  <si>
    <t>ATTREZZATURE, STRUMENTAZIONI E PRODOTTI SOFTWARE</t>
  </si>
  <si>
    <t>Data presunta di avvio ammortamento*</t>
  </si>
  <si>
    <t xml:space="preserve">F = costo dell'attrezzatura in fattura </t>
  </si>
  <si>
    <t>M= giorni presunti di utilizzo dell'attrezzatura sul progetto</t>
  </si>
  <si>
    <t>T= tempo di deprezzamento espresso in mesi (per dettaglio vd. tabella a fianco con coefficiente di ammortamento e tipologie di immobilizzazioni)</t>
  </si>
  <si>
    <t xml:space="preserve">P = eventuale percentuale di utilizzo sul progetto </t>
  </si>
  <si>
    <t>Descrizione bene*</t>
  </si>
  <si>
    <t>Costo da imputare sul progetto</t>
  </si>
  <si>
    <t>Residuo extra progetto da coprire con altri fondi (costi indiretti o fondi propri</t>
  </si>
  <si>
    <t>Es. software</t>
  </si>
  <si>
    <t>Es. attrezzature informatiche</t>
  </si>
  <si>
    <t>Es. attrezzature tecnico-scientifiche</t>
  </si>
  <si>
    <t>TOTALE</t>
  </si>
  <si>
    <t>* inizio dell'ammortamento deve coincidere con l'inizio dell'operatività del bene (non necessariamente con la data della fattura) in particolare:</t>
  </si>
  <si>
    <t>- data verbale di collaudo (se attrezzatura soggetta a collaudo)</t>
  </si>
  <si>
    <t>- data di consegna effettiva del bene</t>
  </si>
  <si>
    <t>TIPOLOGIA DI INVESTIMENTO</t>
  </si>
  <si>
    <t>COEFFICIENTE DI AMMORTAMENTO in %</t>
  </si>
  <si>
    <t>espresso in mesi</t>
  </si>
  <si>
    <t>Immobilizzazioni immateriali</t>
  </si>
  <si>
    <t>Brevetti</t>
  </si>
  <si>
    <t>Software</t>
  </si>
  <si>
    <t>Immobilizzazioni Materiali</t>
  </si>
  <si>
    <t>TERRENI E FABBRICATI</t>
  </si>
  <si>
    <t>Fabbricati</t>
  </si>
  <si>
    <t>Costruzioni leggere</t>
  </si>
  <si>
    <t>IMPIANTI E ATTREZZATURE INFORMATICHE</t>
  </si>
  <si>
    <t>Attrezzature informatiche</t>
  </si>
  <si>
    <t>Impianti specifici e macchinari</t>
  </si>
  <si>
    <t>Impianti generici su beni propri</t>
  </si>
  <si>
    <t>ATTREZZATURE</t>
  </si>
  <si>
    <t>Attrezzature tecnico-scientifiche</t>
  </si>
  <si>
    <t>Attrezzature didattiche</t>
  </si>
  <si>
    <t>Attrezzatura museale</t>
  </si>
  <si>
    <t>Attrezzatura da ufficio generica e varia</t>
  </si>
  <si>
    <t>MOBILI E ARREDI</t>
  </si>
  <si>
    <t>Mobili e arredi per locali a uso specifico</t>
  </si>
  <si>
    <t>Mobili e arredi per alloggi e pertinenze</t>
  </si>
  <si>
    <t>macchine da ufficio</t>
  </si>
  <si>
    <t>ALTRE IMMOBILIZZAZIONI MATERIALI</t>
  </si>
  <si>
    <t>Mezzi di trasporto</t>
  </si>
  <si>
    <t>Altri mezzi di trasporto</t>
  </si>
  <si>
    <t>ALTRI BENI MOBILI</t>
  </si>
  <si>
    <t>Altri beni mobili</t>
  </si>
  <si>
    <t xml:space="preserve">da ultimo Bilancio di esercizio approvato (2020)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</si>
</sst>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rgb="FFFF0000"/>
      <name val="Calibri"/>
    </font>
    <font>
      <sz val="10"/>
      <name val="Calibri"/>
    </font>
    <font>
      <b/>
      <sz val="10"/>
      <color theme="1"/>
      <name val="Calibri"/>
    </font>
    <font>
      <sz val="11"/>
      <color rgb="FFFF0000"/>
      <name val="Calibri"/>
    </font>
    <font>
      <b/>
      <sz val="11"/>
      <name val="Calibri"/>
    </font>
    <font>
      <b/>
      <sz val="11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F9CB9C"/>
        <bgColor rgb="FFF9CB9C"/>
      </patternFill>
    </fill>
    <fill>
      <patternFill patternType="solid">
        <fgColor rgb="FFC2D69B"/>
        <bgColor rgb="FFC2D69B"/>
      </patternFill>
    </fill>
    <fill>
      <patternFill patternType="solid">
        <fgColor rgb="FFB6D7A8"/>
        <bgColor rgb="FFB6D7A8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4" fillId="3" borderId="4" xfId="0" applyNumberFormat="1" applyFont="1" applyFill="1" applyBorder="1"/>
    <xf numFmtId="164" fontId="1" fillId="4" borderId="4" xfId="0" applyNumberFormat="1" applyFont="1" applyFill="1" applyBorder="1"/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4" fontId="7" fillId="3" borderId="4" xfId="0" applyNumberFormat="1" applyFont="1" applyFill="1" applyBorder="1"/>
    <xf numFmtId="164" fontId="8" fillId="4" borderId="4" xfId="0" applyNumberFormat="1" applyFont="1" applyFill="1" applyBorder="1"/>
    <xf numFmtId="0" fontId="9" fillId="0" borderId="0" xfId="0" applyFont="1" applyAlignment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9" fontId="1" fillId="0" borderId="0" xfId="0" applyNumberFormat="1" applyFont="1"/>
    <xf numFmtId="0" fontId="10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7" fillId="3" borderId="5" xfId="0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1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12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/>
    <xf numFmtId="0" fontId="3" fillId="0" borderId="12" xfId="0" applyFont="1" applyBorder="1"/>
    <xf numFmtId="0" fontId="1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13" customWidth="1"/>
    <col min="2" max="2" width="15.25" customWidth="1"/>
    <col min="3" max="3" width="13.25" customWidth="1"/>
    <col min="4" max="4" width="15.125" customWidth="1"/>
    <col min="5" max="5" width="16.875" customWidth="1"/>
    <col min="6" max="6" width="18.5" customWidth="1"/>
    <col min="7" max="7" width="17.875" customWidth="1"/>
    <col min="8" max="8" width="17.375" customWidth="1"/>
    <col min="9" max="9" width="12.5" customWidth="1"/>
    <col min="10" max="10" width="28.125" customWidth="1"/>
    <col min="11" max="11" width="13.25" customWidth="1"/>
    <col min="12" max="26" width="20.5" customWidth="1"/>
  </cols>
  <sheetData>
    <row r="1" spans="1:26" ht="27" customHeight="1" x14ac:dyDescent="0.3">
      <c r="A1" s="1"/>
      <c r="B1" s="28" t="s">
        <v>0</v>
      </c>
      <c r="C1" s="29"/>
      <c r="D1" s="29"/>
      <c r="E1" s="29"/>
      <c r="F1" s="30"/>
      <c r="G1" s="1"/>
      <c r="H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5" customHeight="1" x14ac:dyDescent="0.25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4" t="s">
        <v>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5"/>
      <c r="B4" s="6">
        <v>135000</v>
      </c>
      <c r="C4" s="7">
        <v>12</v>
      </c>
      <c r="D4" s="7">
        <v>60</v>
      </c>
      <c r="E4" s="7">
        <v>50</v>
      </c>
      <c r="F4" s="8" t="s">
        <v>9</v>
      </c>
      <c r="G4" s="9">
        <f t="shared" ref="G4:G9" si="0">+(((C4/D4)*B4)*E4/100)</f>
        <v>13500</v>
      </c>
      <c r="H4" s="10">
        <f t="shared" ref="H4:H9" si="1">B4-G4</f>
        <v>121500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5"/>
      <c r="B5" s="11">
        <v>25000</v>
      </c>
      <c r="C5" s="11">
        <v>24</v>
      </c>
      <c r="D5" s="7">
        <v>48</v>
      </c>
      <c r="E5" s="11">
        <v>100</v>
      </c>
      <c r="F5" s="8" t="s">
        <v>10</v>
      </c>
      <c r="G5" s="9">
        <f t="shared" si="0"/>
        <v>12500</v>
      </c>
      <c r="H5" s="10">
        <f t="shared" si="1"/>
        <v>12500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7.5" customHeight="1" x14ac:dyDescent="0.25">
      <c r="A6" s="5"/>
      <c r="B6" s="11">
        <v>80000</v>
      </c>
      <c r="C6" s="11">
        <v>30</v>
      </c>
      <c r="D6" s="11">
        <v>60</v>
      </c>
      <c r="E6" s="11">
        <v>90</v>
      </c>
      <c r="F6" s="12" t="s">
        <v>11</v>
      </c>
      <c r="G6" s="9">
        <f t="shared" si="0"/>
        <v>36000</v>
      </c>
      <c r="H6" s="10">
        <f t="shared" si="1"/>
        <v>44000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"/>
      <c r="B7" s="7"/>
      <c r="C7" s="7"/>
      <c r="D7" s="7">
        <v>60</v>
      </c>
      <c r="E7" s="7"/>
      <c r="F7" s="7"/>
      <c r="G7" s="9">
        <f t="shared" si="0"/>
        <v>0</v>
      </c>
      <c r="H7" s="10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5"/>
      <c r="B8" s="7"/>
      <c r="C8" s="7"/>
      <c r="D8" s="7">
        <v>60</v>
      </c>
      <c r="E8" s="7"/>
      <c r="F8" s="7"/>
      <c r="G8" s="9">
        <f t="shared" si="0"/>
        <v>0</v>
      </c>
      <c r="H8" s="10">
        <f t="shared" si="1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5"/>
      <c r="B9" s="7"/>
      <c r="C9" s="7"/>
      <c r="D9" s="7">
        <v>60</v>
      </c>
      <c r="E9" s="7"/>
      <c r="F9" s="7"/>
      <c r="G9" s="9">
        <f t="shared" si="0"/>
        <v>0</v>
      </c>
      <c r="H9" s="10">
        <f t="shared" si="1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1" t="s">
        <v>12</v>
      </c>
      <c r="B10" s="32"/>
      <c r="C10" s="32"/>
      <c r="D10" s="32"/>
      <c r="E10" s="32"/>
      <c r="F10" s="33"/>
      <c r="G10" s="13">
        <f>SUM(G4:G9)</f>
        <v>62000</v>
      </c>
      <c r="H10" s="14">
        <f>H4+H5+H6+H7+H8+H9</f>
        <v>178000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1"/>
      <c r="E12" s="1"/>
      <c r="F12" s="1"/>
      <c r="G12" s="1"/>
      <c r="H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5" t="s">
        <v>13</v>
      </c>
      <c r="B13" s="16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4.25" customHeight="1" x14ac:dyDescent="0.25">
      <c r="A14" s="1" t="s">
        <v>14</v>
      </c>
      <c r="B14" s="1"/>
      <c r="C14" s="1"/>
      <c r="D14" s="1"/>
      <c r="E14" s="1"/>
      <c r="F14" s="1"/>
      <c r="G14" s="1"/>
      <c r="H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8" t="s">
        <v>15</v>
      </c>
      <c r="B15" s="19"/>
      <c r="C15" s="19"/>
      <c r="D15" s="20"/>
      <c r="E15" s="19"/>
      <c r="F15" s="19"/>
      <c r="G15" s="19"/>
      <c r="H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1.75" customHeight="1" x14ac:dyDescent="0.2">
      <c r="A16" s="21"/>
      <c r="B16" s="21"/>
      <c r="C16" s="21"/>
      <c r="D16" s="21"/>
      <c r="E16" s="21"/>
      <c r="F16" s="21"/>
      <c r="G16" s="21"/>
      <c r="H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1.75" customHeight="1" x14ac:dyDescent="0.2">
      <c r="A17" s="21"/>
      <c r="B17" s="21"/>
      <c r="C17" s="21"/>
      <c r="D17" s="21"/>
      <c r="E17" s="21"/>
      <c r="F17" s="21"/>
      <c r="G17" s="21"/>
      <c r="H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1.75" customHeight="1" x14ac:dyDescent="0.25">
      <c r="A18" s="1"/>
      <c r="B18" s="1"/>
      <c r="C18" s="1"/>
      <c r="D18" s="1"/>
      <c r="E18" s="1"/>
      <c r="F18" s="1"/>
      <c r="G18" s="1"/>
      <c r="H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1"/>
      <c r="C19" s="1"/>
      <c r="D19" s="1"/>
      <c r="E19" s="1"/>
      <c r="F19" s="1"/>
      <c r="G19" s="1"/>
      <c r="H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1"/>
      <c r="C20" s="1"/>
      <c r="D20" s="1"/>
      <c r="E20" s="1"/>
      <c r="F20" s="1"/>
      <c r="G20" s="1"/>
      <c r="H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/>
      <c r="B21" s="1"/>
      <c r="C21" s="1"/>
      <c r="D21" s="1"/>
      <c r="E21" s="1"/>
      <c r="F21" s="1"/>
      <c r="G21" s="1"/>
      <c r="H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5">
      <c r="A25" s="1"/>
      <c r="B25" s="1"/>
      <c r="C25" s="1"/>
      <c r="D25" s="1"/>
      <c r="E25" s="1"/>
      <c r="F25" s="1"/>
      <c r="G25" s="1"/>
      <c r="H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2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2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2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2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2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2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F1"/>
    <mergeCell ref="A10:F1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9"/>
  <sheetViews>
    <sheetView tabSelected="1" workbookViewId="0"/>
  </sheetViews>
  <sheetFormatPr defaultColWidth="12.625" defaultRowHeight="15" customHeight="1" x14ac:dyDescent="0.2"/>
  <cols>
    <col min="1" max="1" width="20.125" customWidth="1"/>
    <col min="2" max="2" width="24.375" customWidth="1"/>
  </cols>
  <sheetData>
    <row r="1" spans="1:4" x14ac:dyDescent="0.25">
      <c r="A1" s="1" t="s">
        <v>44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">
      <c r="A3" s="19"/>
      <c r="B3" s="23" t="s">
        <v>16</v>
      </c>
      <c r="C3" s="23" t="s">
        <v>17</v>
      </c>
      <c r="D3" s="24" t="s">
        <v>18</v>
      </c>
    </row>
    <row r="4" spans="1:4" x14ac:dyDescent="0.25">
      <c r="A4" s="35" t="s">
        <v>19</v>
      </c>
      <c r="B4" s="25" t="s">
        <v>20</v>
      </c>
      <c r="C4" s="25">
        <v>20</v>
      </c>
      <c r="D4" s="26">
        <f t="shared" ref="D4:D5" si="0">(12*100)/C4</f>
        <v>60</v>
      </c>
    </row>
    <row r="5" spans="1:4" x14ac:dyDescent="0.25">
      <c r="A5" s="36"/>
      <c r="B5" s="25" t="s">
        <v>21</v>
      </c>
      <c r="C5" s="25">
        <v>20</v>
      </c>
      <c r="D5" s="26">
        <f t="shared" si="0"/>
        <v>60</v>
      </c>
    </row>
    <row r="6" spans="1:4" x14ac:dyDescent="0.25">
      <c r="A6" s="37" t="s">
        <v>22</v>
      </c>
      <c r="B6" s="40" t="s">
        <v>23</v>
      </c>
      <c r="C6" s="33"/>
      <c r="D6" s="26"/>
    </row>
    <row r="7" spans="1:4" x14ac:dyDescent="0.25">
      <c r="A7" s="38"/>
      <c r="B7" s="26" t="s">
        <v>24</v>
      </c>
      <c r="C7" s="26">
        <v>2</v>
      </c>
      <c r="D7" s="26">
        <f t="shared" ref="D7:D8" si="1">(12*100)/C7</f>
        <v>600</v>
      </c>
    </row>
    <row r="8" spans="1:4" x14ac:dyDescent="0.25">
      <c r="A8" s="38"/>
      <c r="B8" s="26" t="s">
        <v>25</v>
      </c>
      <c r="C8" s="26">
        <v>2</v>
      </c>
      <c r="D8" s="26">
        <f t="shared" si="1"/>
        <v>600</v>
      </c>
    </row>
    <row r="9" spans="1:4" x14ac:dyDescent="0.25">
      <c r="A9" s="38"/>
      <c r="B9" s="40" t="s">
        <v>26</v>
      </c>
      <c r="C9" s="33"/>
      <c r="D9" s="26"/>
    </row>
    <row r="10" spans="1:4" x14ac:dyDescent="0.25">
      <c r="A10" s="38"/>
      <c r="B10" s="27" t="s">
        <v>27</v>
      </c>
      <c r="C10" s="27">
        <v>25</v>
      </c>
      <c r="D10" s="26">
        <f t="shared" ref="D10:D12" si="2">(12*100)/C10</f>
        <v>48</v>
      </c>
    </row>
    <row r="11" spans="1:4" x14ac:dyDescent="0.25">
      <c r="A11" s="38"/>
      <c r="B11" s="27" t="s">
        <v>28</v>
      </c>
      <c r="C11" s="27">
        <v>15</v>
      </c>
      <c r="D11" s="26">
        <f t="shared" si="2"/>
        <v>80</v>
      </c>
    </row>
    <row r="12" spans="1:4" x14ac:dyDescent="0.25">
      <c r="A12" s="38"/>
      <c r="B12" s="27" t="s">
        <v>29</v>
      </c>
      <c r="C12" s="27">
        <v>15</v>
      </c>
      <c r="D12" s="26">
        <f t="shared" si="2"/>
        <v>80</v>
      </c>
    </row>
    <row r="13" spans="1:4" x14ac:dyDescent="0.25">
      <c r="A13" s="38"/>
      <c r="B13" s="34" t="s">
        <v>30</v>
      </c>
      <c r="C13" s="33"/>
      <c r="D13" s="26"/>
    </row>
    <row r="14" spans="1:4" x14ac:dyDescent="0.25">
      <c r="A14" s="38"/>
      <c r="B14" s="27" t="s">
        <v>31</v>
      </c>
      <c r="C14" s="27">
        <v>20</v>
      </c>
      <c r="D14" s="26">
        <f t="shared" ref="D14:D17" si="3">(12*100)/C14</f>
        <v>60</v>
      </c>
    </row>
    <row r="15" spans="1:4" x14ac:dyDescent="0.25">
      <c r="A15" s="38"/>
      <c r="B15" s="27" t="s">
        <v>32</v>
      </c>
      <c r="C15" s="27">
        <v>15</v>
      </c>
      <c r="D15" s="26">
        <f t="shared" si="3"/>
        <v>80</v>
      </c>
    </row>
    <row r="16" spans="1:4" x14ac:dyDescent="0.25">
      <c r="A16" s="38"/>
      <c r="B16" s="27" t="s">
        <v>33</v>
      </c>
      <c r="C16" s="27">
        <v>15</v>
      </c>
      <c r="D16" s="26">
        <f t="shared" si="3"/>
        <v>80</v>
      </c>
    </row>
    <row r="17" spans="1:4" x14ac:dyDescent="0.25">
      <c r="A17" s="38"/>
      <c r="B17" s="27" t="s">
        <v>34</v>
      </c>
      <c r="C17" s="27">
        <v>15</v>
      </c>
      <c r="D17" s="26">
        <f t="shared" si="3"/>
        <v>80</v>
      </c>
    </row>
    <row r="18" spans="1:4" x14ac:dyDescent="0.25">
      <c r="A18" s="38"/>
      <c r="B18" s="34" t="s">
        <v>35</v>
      </c>
      <c r="C18" s="33"/>
      <c r="D18" s="26"/>
    </row>
    <row r="19" spans="1:4" x14ac:dyDescent="0.25">
      <c r="A19" s="38"/>
      <c r="B19" s="27" t="s">
        <v>36</v>
      </c>
      <c r="C19" s="27">
        <v>15</v>
      </c>
      <c r="D19" s="26">
        <f t="shared" ref="D19:D21" si="4">(12*100)/C19</f>
        <v>80</v>
      </c>
    </row>
    <row r="20" spans="1:4" x14ac:dyDescent="0.25">
      <c r="A20" s="38"/>
      <c r="B20" s="27" t="s">
        <v>37</v>
      </c>
      <c r="C20" s="27">
        <v>15</v>
      </c>
      <c r="D20" s="26">
        <f t="shared" si="4"/>
        <v>80</v>
      </c>
    </row>
    <row r="21" spans="1:4" x14ac:dyDescent="0.25">
      <c r="A21" s="38"/>
      <c r="B21" s="27" t="s">
        <v>38</v>
      </c>
      <c r="C21" s="27">
        <v>15</v>
      </c>
      <c r="D21" s="26">
        <f t="shared" si="4"/>
        <v>80</v>
      </c>
    </row>
    <row r="22" spans="1:4" x14ac:dyDescent="0.25">
      <c r="A22" s="38"/>
      <c r="B22" s="34" t="s">
        <v>39</v>
      </c>
      <c r="C22" s="33"/>
      <c r="D22" s="26"/>
    </row>
    <row r="23" spans="1:4" x14ac:dyDescent="0.25">
      <c r="A23" s="38"/>
      <c r="B23" s="27" t="s">
        <v>40</v>
      </c>
      <c r="C23" s="27">
        <v>25</v>
      </c>
      <c r="D23" s="26">
        <f t="shared" ref="D23:D24" si="5">(12*100)/C23</f>
        <v>48</v>
      </c>
    </row>
    <row r="24" spans="1:4" x14ac:dyDescent="0.25">
      <c r="A24" s="38"/>
      <c r="B24" s="27" t="s">
        <v>41</v>
      </c>
      <c r="C24" s="27">
        <v>25</v>
      </c>
      <c r="D24" s="26">
        <f t="shared" si="5"/>
        <v>48</v>
      </c>
    </row>
    <row r="25" spans="1:4" x14ac:dyDescent="0.25">
      <c r="A25" s="38"/>
      <c r="B25" s="34" t="s">
        <v>42</v>
      </c>
      <c r="C25" s="33"/>
      <c r="D25" s="26"/>
    </row>
    <row r="26" spans="1:4" x14ac:dyDescent="0.25">
      <c r="A26" s="39"/>
      <c r="B26" s="27" t="s">
        <v>43</v>
      </c>
      <c r="C26" s="27">
        <v>15</v>
      </c>
      <c r="D26" s="26">
        <f>(12*100)/C26</f>
        <v>80</v>
      </c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</sheetData>
  <mergeCells count="8">
    <mergeCell ref="B18:C18"/>
    <mergeCell ref="B22:C22"/>
    <mergeCell ref="A4:A5"/>
    <mergeCell ref="A6:A26"/>
    <mergeCell ref="B6:C6"/>
    <mergeCell ref="B9:C9"/>
    <mergeCell ref="B13:C13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ammortamento</vt:lpstr>
      <vt:lpstr>% ammortamento e tipologie inve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gioia</dc:creator>
  <cp:lastModifiedBy>Vittori Raffaella</cp:lastModifiedBy>
  <dcterms:created xsi:type="dcterms:W3CDTF">2019-09-25T07:41:51Z</dcterms:created>
  <dcterms:modified xsi:type="dcterms:W3CDTF">2021-08-25T08:37:29Z</dcterms:modified>
</cp:coreProperties>
</file>