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codeName="ThisWorkbook"/>
  <mc:AlternateContent xmlns:mc="http://schemas.openxmlformats.org/markup-compatibility/2006">
    <mc:Choice Requires="x15">
      <x15ac:absPath xmlns:x15ac="http://schemas.microsoft.com/office/spreadsheetml/2010/11/ac" url="W:\Condivisa\ASSICURAZIONE QUALITA'\Sito AQ - Gestione\RISTRUTTURAZIONE 2023\ATTIVITA\AQ did\Rel CPDS\"/>
    </mc:Choice>
  </mc:AlternateContent>
  <xr:revisionPtr revIDLastSave="0" documentId="8_{1A54FABA-5283-4B56-A5F4-11D5E6DDFE3D}" xr6:coauthVersionLast="36" xr6:coauthVersionMax="36" xr10:uidLastSave="{00000000-0000-0000-0000-000000000000}"/>
  <bookViews>
    <workbookView xWindow="0" yWindow="0" windowWidth="28800" windowHeight="11265" xr2:uid="{00000000-000D-0000-FFFF-FFFF00000000}"/>
  </bookViews>
  <sheets>
    <sheet name="Legenda" sheetId="3" r:id="rId1"/>
    <sheet name="DEPS" sheetId="15" r:id="rId2"/>
    <sheet name="DISPI" sheetId="10" r:id="rId3"/>
    <sheet name="DSSBC" sheetId="12" r:id="rId4"/>
    <sheet name="DMMS" sheetId="14" r:id="rId5"/>
    <sheet name="DBCF" sheetId="17" r:id="rId6"/>
    <sheet name="DSFUCI" sheetId="18" r:id="rId7"/>
    <sheet name="DSFTA" sheetId="19" r:id="rId8"/>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1" i="12" l="1"/>
  <c r="C87" i="12"/>
  <c r="D87" i="12"/>
  <c r="C70" i="10"/>
  <c r="C86" i="10"/>
  <c r="D86" i="10"/>
  <c r="C14" i="10"/>
  <c r="H45" i="10"/>
  <c r="C15" i="10"/>
  <c r="H43" i="10"/>
  <c r="C13" i="10"/>
  <c r="H38" i="10"/>
  <c r="B13" i="10"/>
  <c r="H39" i="10"/>
  <c r="B14" i="10"/>
  <c r="H40" i="10"/>
  <c r="B15" i="10"/>
  <c r="H42" i="19"/>
  <c r="H50" i="19"/>
  <c r="D17" i="19"/>
  <c r="H49" i="19"/>
  <c r="D16" i="19"/>
  <c r="H41" i="19"/>
  <c r="H47" i="19"/>
  <c r="D15" i="19"/>
  <c r="H48" i="19"/>
  <c r="D14" i="19"/>
  <c r="H46" i="19"/>
  <c r="D13" i="19"/>
  <c r="I46" i="19"/>
  <c r="H40" i="19"/>
  <c r="I40" i="19"/>
  <c r="H41" i="18"/>
  <c r="B14" i="18"/>
  <c r="H46" i="18"/>
  <c r="C14" i="18"/>
  <c r="D14" i="18"/>
  <c r="H42" i="18"/>
  <c r="B15" i="18"/>
  <c r="H47" i="18"/>
  <c r="C15" i="18"/>
  <c r="D15" i="18"/>
  <c r="H40" i="18"/>
  <c r="B13" i="18"/>
  <c r="H45" i="18"/>
  <c r="C13" i="18"/>
  <c r="D13" i="18"/>
  <c r="C77" i="19"/>
  <c r="C93" i="19"/>
  <c r="D93" i="19"/>
  <c r="C58" i="19"/>
  <c r="C57" i="19"/>
  <c r="C56" i="19"/>
  <c r="C55" i="19"/>
  <c r="C73" i="18"/>
  <c r="C89" i="18"/>
  <c r="D89" i="18"/>
  <c r="C54" i="18"/>
  <c r="C53" i="18"/>
  <c r="C52" i="18"/>
  <c r="C51" i="18"/>
  <c r="I45" i="18"/>
  <c r="I40" i="18"/>
  <c r="H43" i="17"/>
  <c r="B14" i="17"/>
  <c r="H49" i="17"/>
  <c r="C14" i="17"/>
  <c r="D14" i="17"/>
  <c r="C56" i="17"/>
  <c r="H44" i="17"/>
  <c r="B15" i="17"/>
  <c r="H50" i="17"/>
  <c r="C15" i="17"/>
  <c r="D15" i="17"/>
  <c r="C57" i="17"/>
  <c r="H45" i="17"/>
  <c r="B16" i="17"/>
  <c r="H51" i="17"/>
  <c r="C16" i="17"/>
  <c r="D16" i="17"/>
  <c r="C58" i="17"/>
  <c r="H42" i="17"/>
  <c r="B13" i="17"/>
  <c r="H48" i="17"/>
  <c r="C13" i="17"/>
  <c r="D13" i="17"/>
  <c r="C55" i="17"/>
  <c r="H46" i="14"/>
  <c r="B14" i="14"/>
  <c r="D14" i="14"/>
  <c r="H47" i="14"/>
  <c r="B15" i="14"/>
  <c r="D15" i="14"/>
  <c r="H48" i="14"/>
  <c r="B16" i="14"/>
  <c r="D16" i="14"/>
  <c r="H49" i="14"/>
  <c r="B17" i="14"/>
  <c r="D17" i="14"/>
  <c r="H45" i="14"/>
  <c r="B13" i="14"/>
  <c r="D13" i="14"/>
  <c r="C77" i="17"/>
  <c r="C93" i="17"/>
  <c r="D93" i="17"/>
  <c r="I48" i="17"/>
  <c r="I42" i="17"/>
  <c r="D14" i="15"/>
  <c r="D15" i="15"/>
  <c r="D16" i="15"/>
  <c r="D13" i="15"/>
  <c r="H38" i="15"/>
  <c r="H39" i="15"/>
  <c r="H40" i="15"/>
  <c r="H37" i="15"/>
  <c r="C49" i="15"/>
  <c r="C50" i="15"/>
  <c r="C51" i="15"/>
  <c r="C52" i="15"/>
  <c r="C70" i="15"/>
  <c r="C86" i="15"/>
  <c r="C83" i="14"/>
  <c r="C99" i="14"/>
  <c r="D99" i="14"/>
  <c r="H55" i="14"/>
  <c r="H54" i="14"/>
  <c r="H53" i="14"/>
  <c r="H52" i="14"/>
  <c r="I52" i="14"/>
  <c r="I45" i="14"/>
  <c r="H39" i="12"/>
  <c r="H44" i="12"/>
  <c r="C50" i="12"/>
  <c r="H42" i="12"/>
  <c r="B16" i="12"/>
  <c r="H47" i="12"/>
  <c r="C16" i="12"/>
  <c r="D16" i="12"/>
  <c r="H41" i="12"/>
  <c r="B15" i="12"/>
  <c r="H46" i="12"/>
  <c r="C15" i="12"/>
  <c r="D15" i="12"/>
  <c r="H40" i="12"/>
  <c r="B14" i="12"/>
  <c r="H45" i="12"/>
  <c r="C14" i="12"/>
  <c r="D14" i="12"/>
  <c r="B13" i="12"/>
  <c r="C13" i="12"/>
  <c r="D13" i="12"/>
  <c r="I44" i="12"/>
  <c r="C51" i="12"/>
  <c r="C52" i="12"/>
  <c r="C53" i="12"/>
  <c r="I39" i="12"/>
  <c r="C50" i="10"/>
  <c r="C51" i="10"/>
  <c r="C49" i="10"/>
  <c r="I43" i="10"/>
  <c r="I38" i="10"/>
  <c r="D14" i="10"/>
  <c r="D15" i="10"/>
  <c r="D13" i="10"/>
</calcChain>
</file>

<file path=xl/sharedStrings.xml><?xml version="1.0" encoding="utf-8"?>
<sst xmlns="http://schemas.openxmlformats.org/spreadsheetml/2006/main" count="755" uniqueCount="161">
  <si>
    <t>COMPILARE LE CELLE IN VERDE</t>
  </si>
  <si>
    <t>1 - Per niente</t>
  </si>
  <si>
    <t>2 - Parzialmente</t>
  </si>
  <si>
    <t>3 - Sufficientemente</t>
  </si>
  <si>
    <t xml:space="preserve">Metodologia: Analisi del monitoraggio svolto dai Referenti qualità, Analisi dei Verbali dei CpD e dei Verbali dei Dip.ti, Monitoraggio a campione dei Verbali citati dai Ref_Qualita </t>
  </si>
  <si>
    <t>4 - In gran parte</t>
  </si>
  <si>
    <t xml:space="preserve">FONTI: </t>
  </si>
  <si>
    <t>5 - Del tutto</t>
  </si>
  <si>
    <t xml:space="preserve"> </t>
  </si>
  <si>
    <t>Riportare sinteticamente</t>
  </si>
  <si>
    <t>Anno 2016</t>
  </si>
  <si>
    <t>Anno 2017</t>
  </si>
  <si>
    <t xml:space="preserve">DIPARTIMENTO </t>
  </si>
  <si>
    <t>Sono stati formulati piani d'attuazione?</t>
  </si>
  <si>
    <t>E' stato formulato un elenco di azioni?</t>
  </si>
  <si>
    <t>Non vi sono verbali o documenti dei CpD nei quali si parla delle Azioni proposte dalle CPDS nelle Rel.Annuali, non sono elencate le azioni suggerite, non sono definiti né obiettivi, né azioni, né tempi di attuazione delle  proposte</t>
  </si>
  <si>
    <t>Vi sono verbali o documenti dei CpD nei quali si parla delle Azioni proposte dalle CPDS nelle Rel.Annuali e sono ben definite le azioni suggerite con i piani di azione, non bene  obiettivi e/o  tempi di attuazione delle azioni proposte</t>
  </si>
  <si>
    <t>Vi sono verbali o documenti dei CpD nei quali si parla delle Azioni proposte dalle CPDS nelle Rel.Annuali E sono definite le azioni suggerite, e ben definiti piani di azione,  obiettivi e tempi di attuazione delle  proposte</t>
  </si>
  <si>
    <t>(1: Per niente; 2 Parzialmente; 3 Sufficientemente; 4 In gran parte; 5 Del tutto)</t>
  </si>
  <si>
    <t>Format di monitoraggio delle Azioni correttive CPDS redatto dai Referenti qualità Dipartimento_anni 2016 e 2017</t>
  </si>
  <si>
    <t>Verbali CpD</t>
  </si>
  <si>
    <r>
      <t>(</t>
    </r>
    <r>
      <rPr>
        <sz val="12"/>
        <rFont val="Calibri (Corpo)"/>
      </rPr>
      <t>1 - Ascoltate</t>
    </r>
    <r>
      <rPr>
        <sz val="12"/>
        <color theme="1"/>
        <rFont val="Calibri"/>
        <family val="2"/>
        <scheme val="minor"/>
      </rPr>
      <t>, 3 - Definite azioni specifiche; 5 - Definite attività di monitoraggio)</t>
    </r>
  </si>
  <si>
    <r>
      <t>(</t>
    </r>
    <r>
      <rPr>
        <sz val="12"/>
        <rFont val="Calibri (Corpo)"/>
      </rPr>
      <t>1 - No</t>
    </r>
    <r>
      <rPr>
        <sz val="12"/>
        <color theme="1"/>
        <rFont val="Calibri"/>
        <family val="2"/>
        <scheme val="minor"/>
      </rPr>
      <t>, 3 - E' stato ripreso quello dei CdS; 5 - Sì, un piano specifico)</t>
    </r>
  </si>
  <si>
    <r>
      <t>(</t>
    </r>
    <r>
      <rPr>
        <sz val="12"/>
        <rFont val="Calibri (Corpo)"/>
      </rPr>
      <t>1 - No</t>
    </r>
    <r>
      <rPr>
        <sz val="12"/>
        <color theme="1"/>
        <rFont val="Calibri"/>
        <family val="2"/>
        <scheme val="minor"/>
      </rPr>
      <t>, 3 - Sì, ma risulta generico senza specificare soggetti e tempi; 5 - Sì)</t>
    </r>
  </si>
  <si>
    <t xml:space="preserve">1) Il CdS ha preso in carico, IN MODO STRUTTURATO, i suggerimenti della CPDS formulati nella relazione annuale 2016 e 2017? </t>
  </si>
  <si>
    <t>3) Rispetto alla Relazione annuale del 2017 quali azioni? Risultano essere nuove (quante)?</t>
  </si>
  <si>
    <t>4) Per le azioni correttive prese in carico, sono stati definiti gli obiettivi, un piano di azione e i tempi d'attuazione?</t>
  </si>
  <si>
    <r>
      <t xml:space="preserve">Piani d'azione
</t>
    </r>
    <r>
      <rPr>
        <i/>
        <sz val="12"/>
        <color theme="1"/>
        <rFont val="Calibri"/>
        <family val="2"/>
        <scheme val="minor"/>
      </rPr>
      <t>Si considerano azioni, soggetti coinvolti, modalità di attuazione?
I piani d'azione sono ben definiti?</t>
    </r>
  </si>
  <si>
    <r>
      <rPr>
        <b/>
        <sz val="12"/>
        <color theme="1"/>
        <rFont val="Calibri"/>
        <family val="2"/>
        <scheme val="minor"/>
      </rPr>
      <t>Obiettivi</t>
    </r>
    <r>
      <rPr>
        <sz val="12"/>
        <color theme="1"/>
        <rFont val="Calibri"/>
        <family val="2"/>
        <scheme val="minor"/>
      </rPr>
      <t xml:space="preserve">
Gli obiettivi sono ben definiti?</t>
    </r>
  </si>
  <si>
    <r>
      <rPr>
        <b/>
        <sz val="12"/>
        <color theme="1"/>
        <rFont val="Calibri"/>
        <family val="2"/>
        <scheme val="minor"/>
      </rPr>
      <t>I tempi</t>
    </r>
    <r>
      <rPr>
        <b/>
        <sz val="12"/>
        <color rgb="FF00B050"/>
        <rFont val="Calibri"/>
        <family val="2"/>
        <scheme val="minor"/>
      </rPr>
      <t xml:space="preserve"> 
</t>
    </r>
    <r>
      <rPr>
        <i/>
        <sz val="12"/>
        <color theme="1"/>
        <rFont val="Calibri"/>
        <family val="2"/>
        <scheme val="minor"/>
      </rPr>
      <t>Per tempi d'attuazione si considera l'inizio e la fine, la durata di uno o più anni.
I tempi sono ben definiti?</t>
    </r>
  </si>
  <si>
    <r>
      <rPr>
        <b/>
        <sz val="12"/>
        <color theme="1"/>
        <rFont val="Calibri"/>
        <family val="2"/>
        <scheme val="minor"/>
      </rPr>
      <t>Monitoraggio</t>
    </r>
    <r>
      <rPr>
        <sz val="12"/>
        <color theme="1"/>
        <rFont val="Calibri"/>
        <family val="2"/>
        <scheme val="minor"/>
      </rPr>
      <t xml:space="preserve">
</t>
    </r>
    <r>
      <rPr>
        <i/>
        <sz val="12"/>
        <color theme="1"/>
        <rFont val="Calibri"/>
        <family val="2"/>
        <scheme val="minor"/>
      </rPr>
      <t>Sono state definite azioni di monitoraggio?</t>
    </r>
  </si>
  <si>
    <t>Il Dipartimento ha preso in carico le proposte della CPDS?</t>
  </si>
  <si>
    <t>MEDIA VALUTAZIONE DOMANDA 4</t>
  </si>
  <si>
    <t>VALUTAZIONE MEDIA CDS (DOMANDE 1 E 4)</t>
  </si>
  <si>
    <t>MEDIA DIPARTIMENTO</t>
  </si>
  <si>
    <t>L-33 - Scienze Economiche e Bancarie</t>
  </si>
  <si>
    <t>LM-56- Economics</t>
  </si>
  <si>
    <t>LM- 16 - Finance</t>
  </si>
  <si>
    <t>LM-82 - Scienze statistiche per le indagini campionarie</t>
  </si>
  <si>
    <t>Controllare le domande 1 (a,b,c) e 2 (a,b,c) del format di monitoraggio "Azioni correttive ed inserire il giudizio da 1 a 5.</t>
  </si>
  <si>
    <t xml:space="preserve">2) Quali azioni risultano essere messe in atto dai CdS rispetto a quanto proposto nella Relazione annuale 2016? </t>
  </si>
  <si>
    <t>Relazione CPDS 2016</t>
  </si>
  <si>
    <t>Relazione CPDS 2017</t>
  </si>
  <si>
    <t>Non è consultabile il Verbale si prende per buona l'affermazione dei Ref_AQ</t>
  </si>
  <si>
    <t>Non si tratta neanche di piani d'attuazione quanto di specifiche e sporadiche misure attuative conseguenti a segnalazioni (es. syllabi oppure su Pareri per modifiche ordinamento)</t>
  </si>
  <si>
    <t>Modalità di comunicazione dei programmi e modalità d’esame – syllabi</t>
  </si>
  <si>
    <t>Attivazione double degree per corsi di laurea triennali magistrali</t>
  </si>
  <si>
    <t>1. L 36 - Scienze Politiche</t>
  </si>
  <si>
    <t>2. LM – 52 Scienze Internazionali</t>
  </si>
  <si>
    <t>3. LM – 63 Scienze delle Amministrazioni</t>
  </si>
  <si>
    <t>N.C.</t>
  </si>
  <si>
    <t>Orientamento in uscita; Tutorato</t>
  </si>
  <si>
    <t xml:space="preserve">Ristrutturazione sito dipartimento (competenza Dip.to), Rafforzamento del servizio di tutorato </t>
  </si>
  <si>
    <t>Coerenza attività formative programmate - risultati apprendimento e obiettivi singoli insegnamenti; indice abbandoni dopo n+1, rafforzamento attività orientamento esterno, incremento e qualificazione stage e tirocini</t>
  </si>
  <si>
    <t>N.C</t>
  </si>
  <si>
    <t>Attività formative management, organizzazione e governo marketing PA, competenze trasversali presso S.Chiara Lab, test verifica conoscenze pregresse</t>
  </si>
  <si>
    <t>Non è stata compresa la domanda - non sono stati monitorati i Consigli Dipartimento rispetto alla Relazione CPDS 2016: probabilmente non si è compresa la domanda</t>
  </si>
  <si>
    <t>L-1 Scienze Storiche e del Patrimonio Culturale</t>
  </si>
  <si>
    <t>LM-2 Archeologia</t>
  </si>
  <si>
    <t>LM-78 LM-84 Storia e Filosofia</t>
  </si>
  <si>
    <t>LM-89 Storia dell’Arte</t>
  </si>
  <si>
    <t>Provvedimenti per efficacia didattica: più studenti con un numero maggiore di CFU dal I al II anno, diminuzione abbandoni e sospensione carriera;  aumento tutorato personalizzato; sostegno esperienze mobilità internazionale; riduzione problemi su didattica studenti (questionari valutazione).</t>
  </si>
  <si>
    <t>Provvedimenti per accorciare tempi di laurea; sostegno ad esperienze mobilità internazionale; migliore articolazione e dettaglio nei metodi di accertamento; provvedimenti per accrescere attrattività extra senese</t>
  </si>
  <si>
    <t xml:space="preserve">Provvedimenti per ridurre abbandoni e sospensione carriere ; miglioramento dell'attrattivitàd del CdS verso altri  Atenei; incremento mobilità internazionale studenti </t>
  </si>
  <si>
    <t xml:space="preserve">Provvedimenti a sostegno dei CFU acquisiti dal I al II anno; provvedimenti riduzione tempi di laurea; incremento partecipazione studenti a mobilità internazionale </t>
  </si>
  <si>
    <t>MEDIA VALUTAZIONE DOMANDA 4 x CDS</t>
  </si>
  <si>
    <t>MEDIA VALUTAZIONE DOMANDA 4 x DIP.TO</t>
  </si>
  <si>
    <t>Arricchire la descrizione sui metodi di accertamento profitto nei syllabus; incremento CFU dal I al II anno; migliorare informazione SUA CdS; incremento mobilità studentesca</t>
  </si>
  <si>
    <t>L-1  Scienze Storiche e del Patrimonio Culturale</t>
  </si>
  <si>
    <t>LM-2  Archeologia</t>
  </si>
  <si>
    <t>LM-78 LM-84  Storia e Filosofia</t>
  </si>
  <si>
    <t>LM-89  Storia dell’Arte</t>
  </si>
  <si>
    <t>Provvedimenti per accorciare tempi di laurea; sostegno ad esperienze mobilità internazionale; migliore articolazione e dettaglio nei metodi di accertamento e syllabus; superamento ritardi nell'acquisizione d'idoneità linguistica; riformulazione obiettivi formativi</t>
  </si>
  <si>
    <t>Miglioramento obiettivi formativi insegnamenti e modalità verifica apprendiemnto; Provvedimenti per ridurre abbandoni e sospensione carriere ; miglioramento dell'attrattivitàd del CdS verso altri  Atenei; incremento mobilità internazionale studenti ; incremento laureati in corso.</t>
  </si>
  <si>
    <t>Provvedimenti per ridurre eccesso carico didattico su insegnamenti;  miglioramento obiettivi apprendimento e modalità verifica nei Sillabi; provvedimenti per ridurre tempi elaborazione tesi.</t>
  </si>
  <si>
    <t>Le azioni correttive si ripetono negli anni, alternandosi talvolta tra diversi CdS. Emerge chiaramente l'attenzione di determinati Dipartimenti su alcuni temi e un approccio di fondo</t>
  </si>
  <si>
    <t>MEDIA COMPLESSIVA</t>
  </si>
  <si>
    <t>E' molto probabile che in questo caso il Dipartimento sia stato trainante rispetto ai CdS nella definizione di Linee guida per l'attuazione delle proposte delle CPDS e comunque di azioni comuni di miglioramento</t>
  </si>
  <si>
    <t>In questo anno il Dipartimento è stato ancora attivo, si nota però un'attenuzaione della capacità di iniziatva e forse dell'analisi del contributo della CPDS  rispetto all'anno precedente. Occorre rafforzare il contributo reale fornito dalla CPDS</t>
  </si>
  <si>
    <t>1. L-2 Biotecnologie</t>
  </si>
  <si>
    <t xml:space="preserve">2. L-SNT1 Ostetricia  </t>
  </si>
  <si>
    <t>3. L-SNT4 Tecniche della prevenzione nell’ambiente e nei luoghi di lavoro</t>
  </si>
  <si>
    <t xml:space="preserve">4. LM -6 Biologia sanitaria </t>
  </si>
  <si>
    <t xml:space="preserve">Nel 2016 la commissione paritetica docenti-studenti del dipartimento era costituita dai presidenti dei comitati per la didattica del corsi afferenti al dipartimento e dalla relativa rappresentanza studentesca. La redazione della relazione annuale ha pertanto coinvolto il comitato per la didattica del CdS in Biotecnologie fin dalla fase di stesura. Il presidente del comitato per la didattica si è infatti consultato con i docenti membri del comitato per discutere i principali argomenti da inserire e trattare nella relazione. Questa fase di consultazione è avvenuta in via telematica mediante scambio di mail avvenute in data 30 novembre 2016. La discussione dei contenuti della relazione è stata poi ripresa in occasione della compilazione delle schede delle azioni correttive e di miglioramento, presentate nel comitato per la didattica del 26.04.2017 e delle schede di monitoraggio annuale e presentate nel comitato per la didattica del 16.11.2017. Non sono stati previsti comitati per la didattica dedicati interamente o in parte alla discussione della relazione CPDS 2016  </t>
  </si>
  <si>
    <t>IN QUESTO CASO E' DICHIARATO CHE LA COMPOSIZIONE DELLE COMMISSIONI PARITETICHE HA IMPEDITO IL PROCESSO DI IDENTIFICAZIONE ED ESERCIZIO DEI DIVERSI RUOLI TRA CPD E CPDS , RENDENDO DI FATTO INEFFICACE E SCARSAMENTE UTILE LA CPDS E LA RELAZIONE ANNUALE</t>
  </si>
  <si>
    <t>Implementazione metodo didattico con approccio team working; incremento tirocini curriculari presso industrie e laboratori esterni; maggior ricorso a prove parziali per ripartire il carico didattico, aumento delle convenzioni per periodi all'estero.</t>
  </si>
  <si>
    <t>Correggere sovrapposizione didattica frontale e professionalizzante (programmazione)</t>
  </si>
  <si>
    <t>Seminari teorico pratici e attività di laboratorio; invito a seguire attività seminariali su competenze trasversali, soft skill e mondo lavoro, invito a prove in itinere ed incremento numero esami</t>
  </si>
  <si>
    <t>Migliore interazione con PQA; Simolare attenzione a programmazione dei corsi mutuati</t>
  </si>
  <si>
    <t>Sono obiettivi e azioni completamente incoerenti</t>
  </si>
  <si>
    <t xml:space="preserve">5. LM-SNT1 Scienze infermieristiche e ostetriche  </t>
  </si>
  <si>
    <t>primavera 2018
 autunno inverno 2018</t>
  </si>
  <si>
    <t xml:space="preserve">Semplificazione requisiti curriculari per accesso
contatti con Università Polacca, Southampton, Trier </t>
  </si>
  <si>
    <t>Incremento immatricolati
 Ricerca accordi Erasmus e Double degree</t>
  </si>
  <si>
    <t>primavera 2017
settembre 2017</t>
  </si>
  <si>
    <t>orientamento ingresso
rivedere contenuti secondo suggerimenti
parti interessate</t>
  </si>
  <si>
    <t>incremento immatricolati
adeguamento contenuti insegnamento statistica della valutazione</t>
  </si>
  <si>
    <t>n.c.</t>
  </si>
  <si>
    <t>T.1…. 1
T.2 …………</t>
  </si>
  <si>
    <t>Az 1….2
Az.2 …. 2</t>
  </si>
  <si>
    <r>
      <t>Ob. 1….</t>
    </r>
    <r>
      <rPr>
        <b/>
        <sz val="12"/>
        <color theme="1"/>
        <rFont val="Calibri"/>
        <family val="2"/>
        <scheme val="minor"/>
      </rPr>
      <t xml:space="preserve"> 3</t>
    </r>
    <r>
      <rPr>
        <sz val="12"/>
        <color theme="1"/>
        <rFont val="Calibri"/>
        <family val="2"/>
        <scheme val="minor"/>
      </rPr>
      <t xml:space="preserve">
Ob..2 …</t>
    </r>
    <r>
      <rPr>
        <b/>
        <sz val="12"/>
        <color theme="1"/>
        <rFont val="Calibri"/>
        <family val="2"/>
        <scheme val="minor"/>
      </rPr>
      <t xml:space="preserve">3 
</t>
    </r>
  </si>
  <si>
    <t xml:space="preserve">Incremento immatricolati al I anno;  Erasmus e Double degree </t>
  </si>
  <si>
    <t>Non risultano formulate particolari azioni anche perché la CPDS analizza un elenco di elementi critici provenienti da studenti del CdS, ma non formula proposte di azioni correttive perché ritiene che il CdS abbia già provveduto</t>
  </si>
  <si>
    <r>
      <t xml:space="preserve">Le azioni relative al miglioramento nella compilazione dei sylllabi, DISCUSSA in Dipartimento era stata accennata dalla CPDS; L'attivazione del double degree DI CUI SI DISCUTE IN DIPARTIMENTO NON E' NATA INVECE DALLA CPDS (come </t>
    </r>
    <r>
      <rPr>
        <b/>
        <i/>
        <sz val="12"/>
        <color theme="1"/>
        <rFont val="Calibri"/>
        <family val="2"/>
        <scheme val="minor"/>
      </rPr>
      <t>RILEVA IL REFERENTE QUALITA' CHE RIFERISCE CONTENUTI DIVERSI, COME ACCERTATO DAL PQA, TRA QUANTO EMERGE DALLE CPDS, QUANTO VIENE DISCUSSO DAI CPD E QUANTO DISCUSSO DAI DIPARTIMENT</t>
    </r>
    <r>
      <rPr>
        <sz val="12"/>
        <color theme="1"/>
        <rFont val="Calibri"/>
        <family val="2"/>
        <scheme val="minor"/>
      </rPr>
      <t xml:space="preserve">I. </t>
    </r>
  </si>
  <si>
    <t>Migliore definizione obiettivi formativi specifici e risultati apprendimento attesi; incrementare internazionalizzazione del CdS(double degree, maggiori accordi esterno); accrescere livello internazionalizzazione del CdS (pubblicizzazione accordi, riconoscimento CFU..); procedure reclami studenti.</t>
  </si>
  <si>
    <t>Incremento immatricolati al I anno; adeguamento contenuti insegnamento "Statistica della valutazione".</t>
  </si>
  <si>
    <r>
      <t xml:space="preserve"> Inserimento due   insegnamenti lingua inglese; inserimento due insegnamenti tra quelli a scelta più coerenti con il curriculo. Il CpD parla di una </t>
    </r>
    <r>
      <rPr>
        <b/>
        <i/>
        <sz val="12"/>
        <color theme="1"/>
        <rFont val="Calibri"/>
        <family val="2"/>
        <scheme val="minor"/>
      </rPr>
      <t xml:space="preserve">riorganizzazione del CdS prossima che TUTTAVIA </t>
    </r>
    <r>
      <rPr>
        <b/>
        <u/>
        <sz val="12"/>
        <color theme="1"/>
        <rFont val="Calibri"/>
        <family val="2"/>
        <scheme val="minor"/>
      </rPr>
      <t>NON E' STATA CITATA NE' INTRODOTTA IN ALCUN MODO DALLA COMMISSIONE PARITETICA</t>
    </r>
  </si>
  <si>
    <t xml:space="preserve">  </t>
  </si>
  <si>
    <t xml:space="preserve">0 
0 </t>
  </si>
  <si>
    <t>L-Scienze Chimiche</t>
  </si>
  <si>
    <t>2. LM-Chemistry-Chimica</t>
  </si>
  <si>
    <t>3. LMCU-Chimica e Tecnologia Farmaceutiche</t>
  </si>
  <si>
    <t>4. LMCU-Farmacia</t>
  </si>
  <si>
    <t>Miglioramento rapporto aziende  fin inizio percorsi; miglioramento materiale didattico a studenti, miglioramento SUA CdS</t>
  </si>
  <si>
    <t xml:space="preserve">Incremento CFU  acquisiti nel primo anno; riduzione studenti inattivi; riduzione abbandoni;  incremento attrattività, miglioramento rapporto con imprese; incremento studenti con B.2. inglese. </t>
  </si>
  <si>
    <t>Attualizzazione tecniche di trasmissione dei contenuti  degli insegnamenti</t>
  </si>
  <si>
    <t>Riduzione ritardo nel conseguimento del titolo; riduzione tasso di abbandono  I e II anno</t>
  </si>
  <si>
    <t>NON ANCORA DISCUSSO</t>
  </si>
  <si>
    <t>L-11 Lingue per la comunicazione interculturale e d’impresa</t>
  </si>
  <si>
    <t xml:space="preserve"> L-19 Scienze dell’educazione e della formazione</t>
  </si>
  <si>
    <t>LM -85 Scienze per la formazione e la consulenza pedagogica nelle organizzazioni</t>
  </si>
  <si>
    <t>Risorse per apprendimento linuguistico autonomo a sostegno o per non frequentanti; gruppi apprendimento differenziati in base competenze ingresso; definizione competenze linguistiche studenti uscita in base attese mondo lavoro; più CFU per tirocinio</t>
  </si>
  <si>
    <t>Supportare carriera studenti I anno e lavoratori; rafforzare orientamento in itinere e su lingua inglese contro ritardi; rafforzare formazione professionale laureati e revisione formativa; incremento mobilità uscita</t>
  </si>
  <si>
    <t>Supporto occupabilità laureati; promozione mobilità all'estero;  diversificazione orari attività didattica ; attività supporto studio e riduzione ritardi carriera.</t>
  </si>
  <si>
    <t>L-11  - Lingue per la comunicazione interculturale e d’impresa</t>
  </si>
  <si>
    <t xml:space="preserve"> L-19 - Scienze dell’educazione e della formazione</t>
  </si>
  <si>
    <t xml:space="preserve">Orientamento in ingresso; Fruibilità efficacia attività didattiche e riduzione mutuazioni; ampliamento syllabyus, orientamento in uscita </t>
  </si>
  <si>
    <t>Supprotare  carriera studenti  e ridurre abbandoni primo anni e ritardi carriera;  proseguire interventi supporto per fuori corso; potenziare formazione professionale, orientamento e inserimento lavoro;  sensibilizzazione mobilità internazionale; rivedere syllabyus</t>
  </si>
  <si>
    <t>Diffusione bandi mobilità; distribuire un questionario su aspettative lavorative studenti, incremento opportunità stage e rapporti con mondo lavoro, supporto acquisizione B.2., Modalità di esame</t>
  </si>
  <si>
    <t>Si evidenzia che la Relazione del 2017 non è stata ancora discussa e che neanche i CpD hanno preso in considerazione le azioni proposte dalla CPDS. 
Per quanto riguarda la Relazione 2016  la discussione è avvenuta almeno come informativa e i Pcd hanno presentato proposte cheprò sono poco definite, COME NELLA MAGGIORANZA DEI CDS, in quanto anche la CPDS non ha formulato proposte specifiche, misurabili, tempificate o comunque definendone la continuità nel tempo. 
TALI MODIFICHE DOVRANNO ESSERE EFFETTUATE ANCHE NE FORMAT DELLE CPDS</t>
  </si>
  <si>
    <t>Il Dipartimento è stato molto attivo, ben oltre la media,contribuendo a sostenere proprie iniziative generali che hanno supportato e stimolato i CdS sia nel 2016 ma anche migliorando nel 2017. Anche i Cpd hanno prodottp proposte ben formulate anche se qualche volta un pò troppo ricche di soluzioni, molto ben tempificate e di cui si rileva la continuità nel tempo oppure i cambiamenti.  C'è un miglioramento anche rispetto al 2016.</t>
  </si>
  <si>
    <t>L-FTA</t>
  </si>
  <si>
    <t>2. L- SAEN (Contitolare Dip. Scienze della Vita)</t>
  </si>
  <si>
    <t>2. L- SG ex L-GAT</t>
  </si>
  <si>
    <t>3. LM - ESA</t>
  </si>
  <si>
    <t>4. LM - GGA</t>
  </si>
  <si>
    <t xml:space="preserve">Incremento numero immatricolati; Riduzione numero abbandoni;  Miglioramento offerta formativa; </t>
  </si>
  <si>
    <t>1. L-FTA</t>
  </si>
  <si>
    <t xml:space="preserve">Attuazione modifica ordinamento; nuovi ambienti tecnico esercitativi; </t>
  </si>
  <si>
    <t>3. LM - GGA</t>
  </si>
  <si>
    <t>Acquisizione maggior numero CFU tra I e II anno;  nuovi ambienti tecnico esercitativi e contatti con mondo lavoro</t>
  </si>
  <si>
    <t>N.C. Non sono formulate particolari azioni anche perché la CPDS formula qualche elemento critico nel discorso ma non formula proposte di azioni correttive</t>
  </si>
  <si>
    <t>RIPETE QUELLE DEL 2016</t>
  </si>
  <si>
    <t xml:space="preserve">Promozione corso e orientamento per incrementare le immatricolazioni; Syllabus insegnamenti;  </t>
  </si>
  <si>
    <t xml:space="preserve">Internazionalizzazione; incremento soddisfazione studenti </t>
  </si>
  <si>
    <t>3. L-SAeN</t>
  </si>
  <si>
    <t>Intensificazione attività orientamento e ingresso nel territorio; campagne divulgative; orientamento in itinere e tutoraggio</t>
  </si>
  <si>
    <t>Raccordo SAN e ESA</t>
  </si>
  <si>
    <t xml:space="preserve">E' evidente che il Dipartimento, come si dice nel Report, abbia messo in atto azioni correttive per migliorare la didattica e l'efficacia, come derivanti da diversi elementi tra cui il Riesame o la Consultazione delle PI o altre azioni e stimoli esterni. 
NON VI E' EVIDENZA, tuttavia, DI UNA DISCUSSIONE AVVENUTA IN DIPARTIMENTO SULLA RELAZIONE ANNUALE E SULLA PROPOSTE FORMULATE </t>
  </si>
  <si>
    <t>Vi sono verbali o documenti dei CpD nei quali si parla delle Azioni proposte dalle CPDS nelle Rel. Annuali, ben definite le azioni suggerite, ma non bene i piani di azione,  obiettivi,  né tempi di attuazione delle  proposte</t>
  </si>
  <si>
    <t>Vi sono verbali o documenti dei CpD nei quali si parla delle Azioni proposte dalle CPDS nelle Rel.Annuali ma  non sono elencate le azioni suggerite, né obiettivi, né azioni, né tempi- Oppure NON sono verbalizzati i CpD ma vi sono altri documenti analoghi, come ad esempio Verbali di Consigli Dipartimenti (Comunicazioni Ufficiali o riunioni dei Presidenti dei CdS nei quali si parla dell'attuazione delle azioni proposte con obiettivi, azioni e tempi)</t>
  </si>
  <si>
    <t>media 2016-17</t>
  </si>
  <si>
    <t>La Commissione paritetica, nel caso del DEPS, nella maggioranza dei casi non propone azioni correttive o di miglioramento ulteriori rispetto a quanto proposto dai CdS per il Riesame</t>
  </si>
  <si>
    <t>MEDIA DIPARTIMENTO 2016</t>
  </si>
  <si>
    <t>MEDIA DIPARTIMENTO 2017</t>
  </si>
  <si>
    <t>Legenda scala per CdS</t>
  </si>
  <si>
    <t xml:space="preserve">Nel Report dei Referenti AQ si legge
" Nel 2016 la commissione paritetica docenti-studenti del dipartimento era costituita dai presidenti dei comitati per la didattica del corsi afferenti al dipartimento e dalla relativa rappresentanza studentesca. La redazione della relazione annuale ha pertanto coinvolto il comitato per la didattica del CdS in Biotecnologie fin dalla fase di stesura. Il presidente del comitato per la didattica si è infatti consultato con i docenti membri del comitato per discutere i principali argomenti da inserire e trattare nella relazione. Questa fase di consultazione è avvenuta in via telematica mediante scambio di mail avvenute in data 30 novembre 2016. La discussione dei contenuti della relazione è stata poi ripresa in occasione della compilazione delle schede delle azioni correttive e di miglioramento, presentate nel comitato per la didattica del 26.04.2017 e delle schede di monitoraggio annuale e presentate nel comitato per la didattica del 16.11.2017. Non sono stati previsti comitati per la didattica dedicati interamente o in parte alla discussione della relazione CPDS 2016"  </t>
  </si>
  <si>
    <t>Le azioni correttive NON SONO STATE APPROVATE NEI CPD E SONO INFORMALI</t>
  </si>
  <si>
    <r>
      <t>3) Rispetto alla Relazione annuale del 2017 quali azioni?</t>
    </r>
    <r>
      <rPr>
        <b/>
        <sz val="12"/>
        <color rgb="FF0070C0"/>
        <rFont val="Calibri"/>
        <family val="2"/>
        <scheme val="minor"/>
      </rPr>
      <t xml:space="preserve"> </t>
    </r>
  </si>
  <si>
    <t>Le azioni correttive NON SONO STATE APPROVATE NEI CPD E SONO NFORMALI</t>
  </si>
  <si>
    <t>3) Rispetto alla Relazione annuale del 2017 quali 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</si>
</sst>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2"/>
      <color theme="1"/>
      <name val="Calibri"/>
      <family val="2"/>
      <scheme val="minor"/>
    </font>
    <font>
      <b/>
      <sz val="12"/>
      <color theme="1"/>
      <name val="Calibri"/>
      <family val="2"/>
      <scheme val="minor"/>
    </font>
    <font>
      <b/>
      <sz val="12"/>
      <color rgb="FF00B050"/>
      <name val="Calibri"/>
      <family val="2"/>
      <scheme val="minor"/>
    </font>
    <font>
      <u/>
      <sz val="12"/>
      <color theme="10"/>
      <name val="Calibri"/>
      <family val="2"/>
      <scheme val="minor"/>
    </font>
    <font>
      <b/>
      <i/>
      <sz val="12"/>
      <color theme="1"/>
      <name val="Calibri"/>
      <family val="2"/>
      <scheme val="minor"/>
    </font>
    <font>
      <b/>
      <i/>
      <sz val="12"/>
      <color rgb="FF00B050"/>
      <name val="Calibri"/>
      <family val="2"/>
      <scheme val="minor"/>
    </font>
    <font>
      <i/>
      <sz val="12"/>
      <color theme="1"/>
      <name val="Calibri"/>
      <family val="2"/>
      <scheme val="minor"/>
    </font>
    <font>
      <b/>
      <sz val="12"/>
      <name val="Calibri"/>
      <family val="2"/>
      <scheme val="minor"/>
    </font>
    <font>
      <b/>
      <i/>
      <sz val="12"/>
      <name val="Calibri"/>
      <family val="2"/>
      <scheme val="minor"/>
    </font>
    <font>
      <b/>
      <i/>
      <u/>
      <sz val="12"/>
      <name val="Calibri"/>
      <family val="2"/>
      <scheme val="minor"/>
    </font>
    <font>
      <b/>
      <u/>
      <sz val="12"/>
      <name val="Calibri"/>
      <family val="2"/>
      <scheme val="minor"/>
    </font>
    <font>
      <sz val="12"/>
      <name val="Calibri (Corpo)"/>
    </font>
    <font>
      <b/>
      <sz val="12"/>
      <color rgb="FFFFFF00"/>
      <name val="Calibri"/>
      <family val="2"/>
      <scheme val="minor"/>
    </font>
    <font>
      <b/>
      <u/>
      <sz val="12"/>
      <color theme="1"/>
      <name val="Calibri"/>
      <family val="2"/>
      <scheme val="minor"/>
    </font>
    <font>
      <b/>
      <sz val="12"/>
      <color rgb="FFC00000"/>
      <name val="Calibri"/>
      <family val="2"/>
      <scheme val="minor"/>
    </font>
    <font>
      <sz val="11"/>
      <color rgb="FF0070C0"/>
      <name val="Calibri Light"/>
      <family val="2"/>
    </font>
    <font>
      <sz val="12"/>
      <color rgb="FF222222"/>
      <name val="Calibri"/>
      <family val="2"/>
      <scheme val="minor"/>
    </font>
    <font>
      <sz val="11"/>
      <color rgb="FF222222"/>
      <name val="Calibri"/>
      <family val="2"/>
      <scheme val="minor"/>
    </font>
    <font>
      <sz val="12"/>
      <color rgb="FF0070C0"/>
      <name val="Calibri"/>
      <family val="2"/>
      <scheme val="minor"/>
    </font>
    <font>
      <b/>
      <sz val="12"/>
      <color rgb="FF0070C0"/>
      <name val="Calibri"/>
      <family val="2"/>
      <scheme val="minor"/>
    </font>
    <font>
      <b/>
      <sz val="11"/>
      <color rgb="FF0070C0"/>
      <name val="Calibri Light"/>
      <family val="2"/>
    </font>
    <font>
      <sz val="10"/>
      <color rgb="FF222222"/>
      <name val="Calibri"/>
      <family val="2"/>
      <scheme val="minor"/>
    </font>
    <font>
      <b/>
      <sz val="10"/>
      <color rgb="FF0070C0"/>
      <name val="Calibri"/>
      <family val="2"/>
      <scheme val="minor"/>
    </font>
    <font>
      <b/>
      <i/>
      <sz val="10"/>
      <color rgb="FF0070C0"/>
      <name val="Calibri"/>
      <family val="2"/>
      <scheme val="minor"/>
    </font>
    <font>
      <b/>
      <sz val="11"/>
      <color theme="4" tint="-0.249977111117893"/>
      <name val="Calibri Light"/>
      <family val="2"/>
    </font>
    <font>
      <u/>
      <sz val="12"/>
      <color theme="1"/>
      <name val="Calibri"/>
      <family val="2"/>
      <scheme val="minor"/>
    </font>
    <font>
      <b/>
      <u/>
      <sz val="12"/>
      <color rgb="FF0070C0"/>
      <name val="Calibri"/>
      <family val="2"/>
      <scheme val="minor"/>
    </font>
  </fonts>
  <fills count="14">
    <fill>
      <patternFill patternType="none"/>
    </fill>
    <fill>
      <patternFill patternType="gray125"/>
    </fill>
    <fill>
      <patternFill patternType="solid">
        <fgColor rgb="FFFF0000"/>
        <bgColor indexed="64"/>
      </patternFill>
    </fill>
    <fill>
      <patternFill patternType="solid">
        <fgColor theme="5"/>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rgb="FFFFFF00"/>
        <bgColor indexed="64"/>
      </patternFill>
    </fill>
    <fill>
      <patternFill patternType="solid">
        <fgColor theme="0" tint="-0.34998626667073579"/>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8">
    <xf numFmtId="0" fontId="0" fillId="0" borderId="0" xfId="0"/>
    <xf numFmtId="0" fontId="1" fillId="0" borderId="0" xfId="0" applyFont="1"/>
    <xf numFmtId="0" fontId="0" fillId="0" borderId="0" xfId="0" applyFill="1" applyAlignment="1">
      <alignment horizontal="left"/>
    </xf>
    <xf numFmtId="0" fontId="1" fillId="7" borderId="0" xfId="0" applyFont="1" applyFill="1" applyAlignment="1"/>
    <xf numFmtId="0" fontId="4" fillId="0" borderId="0" xfId="0" applyFont="1" applyAlignment="1"/>
    <xf numFmtId="0" fontId="0" fillId="8" borderId="0" xfId="0" applyFont="1" applyFill="1" applyAlignment="1">
      <alignment horizontal="center"/>
    </xf>
    <xf numFmtId="0" fontId="0" fillId="0" borderId="0" xfId="0" applyAlignment="1">
      <alignment horizontal="center"/>
    </xf>
    <xf numFmtId="0" fontId="5" fillId="0" borderId="0" xfId="0" applyFont="1"/>
    <xf numFmtId="0" fontId="1" fillId="0" borderId="0" xfId="0" applyFont="1" applyAlignment="1"/>
    <xf numFmtId="0" fontId="0" fillId="0" borderId="0" xfId="0" applyAlignment="1">
      <alignment vertical="center" wrapText="1"/>
    </xf>
    <xf numFmtId="0" fontId="0" fillId="0" borderId="0" xfId="0" applyAlignment="1"/>
    <xf numFmtId="0" fontId="4" fillId="0" borderId="0" xfId="0" applyFont="1"/>
    <xf numFmtId="0" fontId="2"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ill="1"/>
    <xf numFmtId="0" fontId="7" fillId="0" borderId="0" xfId="0" applyFont="1" applyAlignment="1"/>
    <xf numFmtId="0" fontId="7" fillId="0" borderId="0" xfId="0" applyFont="1"/>
    <xf numFmtId="0" fontId="8" fillId="0" borderId="0" xfId="0" applyFont="1"/>
    <xf numFmtId="0" fontId="9" fillId="0" borderId="0" xfId="0" applyFont="1"/>
    <xf numFmtId="0" fontId="10" fillId="0" borderId="0" xfId="0" applyFont="1" applyAlignment="1"/>
    <xf numFmtId="0" fontId="0" fillId="10" borderId="0" xfId="0" applyFill="1" applyAlignment="1">
      <alignment horizontal="center"/>
    </xf>
    <xf numFmtId="0" fontId="0" fillId="0" borderId="0" xfId="0" applyFill="1" applyAlignment="1">
      <alignment horizontal="center"/>
    </xf>
    <xf numFmtId="0" fontId="0" fillId="0" borderId="0" xfId="0" applyFont="1" applyAlignment="1">
      <alignment horizontal="left" vertical="center" wrapText="1"/>
    </xf>
    <xf numFmtId="0" fontId="0" fillId="10" borderId="0" xfId="0" applyFill="1" applyAlignment="1">
      <alignment vertical="center" wrapText="1"/>
    </xf>
    <xf numFmtId="0" fontId="0" fillId="0" borderId="0" xfId="0" applyFill="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0" fillId="12" borderId="0" xfId="0" applyFill="1" applyAlignment="1" applyProtection="1">
      <alignment horizontal="center"/>
    </xf>
    <xf numFmtId="0" fontId="0" fillId="12" borderId="0" xfId="0" applyFill="1" applyAlignment="1">
      <alignment horizontal="center"/>
    </xf>
    <xf numFmtId="0" fontId="1" fillId="0" borderId="0" xfId="0" applyFont="1" applyAlignment="1">
      <alignment horizontal="left"/>
    </xf>
    <xf numFmtId="0" fontId="3" fillId="7" borderId="0" xfId="1" applyFill="1" applyAlignment="1"/>
    <xf numFmtId="0" fontId="0" fillId="7" borderId="0" xfId="0" applyFill="1" applyAlignment="1"/>
    <xf numFmtId="0" fontId="7" fillId="0" borderId="0" xfId="0" applyFont="1" applyAlignment="1">
      <alignment horizontal="left" vertical="center" wrapText="1"/>
    </xf>
    <xf numFmtId="0" fontId="15" fillId="0" borderId="0" xfId="0" applyFont="1" applyAlignment="1">
      <alignment horizontal="justify" vertical="center"/>
    </xf>
    <xf numFmtId="0" fontId="3" fillId="0" borderId="0" xfId="1" applyAlignment="1">
      <alignment horizontal="center"/>
    </xf>
    <xf numFmtId="0" fontId="0" fillId="0" borderId="0" xfId="0" applyFont="1" applyAlignment="1">
      <alignment horizontal="center" vertical="center" wrapText="1"/>
    </xf>
    <xf numFmtId="0" fontId="0" fillId="0" borderId="0" xfId="0" applyFill="1" applyAlignment="1">
      <alignment horizontal="center" vertical="center" wrapText="1"/>
    </xf>
    <xf numFmtId="0" fontId="1" fillId="10" borderId="0" xfId="0" applyFont="1" applyFill="1" applyAlignment="1">
      <alignment horizontal="center"/>
    </xf>
    <xf numFmtId="0" fontId="0" fillId="0" borderId="0" xfId="0" applyAlignment="1">
      <alignment horizontal="center" vertical="center" wrapText="1"/>
    </xf>
    <xf numFmtId="0" fontId="15" fillId="0" borderId="0" xfId="0" applyFont="1" applyAlignment="1">
      <alignment horizontal="justify" vertical="top" readingOrder="1"/>
    </xf>
    <xf numFmtId="0" fontId="1" fillId="0" borderId="18" xfId="0" applyFont="1" applyBorder="1"/>
    <xf numFmtId="0" fontId="0" fillId="0" borderId="19" xfId="0" applyBorder="1"/>
    <xf numFmtId="2" fontId="14" fillId="9" borderId="20" xfId="0" applyNumberFormat="1" applyFont="1" applyFill="1" applyBorder="1" applyAlignment="1">
      <alignment horizontal="center"/>
    </xf>
    <xf numFmtId="0" fontId="16" fillId="0" borderId="0" xfId="0" applyFont="1" applyAlignment="1">
      <alignment vertical="center"/>
    </xf>
    <xf numFmtId="0" fontId="0" fillId="7" borderId="0" xfId="0" applyFill="1" applyBorder="1" applyAlignment="1">
      <alignment horizontal="left" vertical="top" wrapText="1"/>
    </xf>
    <xf numFmtId="0" fontId="0" fillId="7" borderId="0" xfId="0" applyFill="1" applyBorder="1" applyAlignment="1">
      <alignment horizontal="center" vertical="top" wrapText="1"/>
    </xf>
    <xf numFmtId="0" fontId="0" fillId="7" borderId="0" xfId="0" applyFont="1" applyFill="1" applyAlignment="1">
      <alignment horizontal="center"/>
    </xf>
    <xf numFmtId="0" fontId="0" fillId="7" borderId="0" xfId="0" applyFill="1" applyAlignment="1">
      <alignment horizontal="center"/>
    </xf>
    <xf numFmtId="0" fontId="0" fillId="7" borderId="0" xfId="0" applyFill="1"/>
    <xf numFmtId="0" fontId="4" fillId="0" borderId="0" xfId="0" applyFont="1" applyAlignment="1">
      <alignment vertical="center" wrapText="1"/>
    </xf>
    <xf numFmtId="2" fontId="0" fillId="12" borderId="0" xfId="0" applyNumberFormat="1" applyFill="1"/>
    <xf numFmtId="0" fontId="0" fillId="12" borderId="0" xfId="0" applyFill="1"/>
    <xf numFmtId="0" fontId="13" fillId="0" borderId="0" xfId="0" applyFont="1" applyAlignment="1">
      <alignment horizontal="center"/>
    </xf>
    <xf numFmtId="0" fontId="17" fillId="0" borderId="0" xfId="0" applyFont="1" applyAlignment="1">
      <alignment vertical="center"/>
    </xf>
    <xf numFmtId="0" fontId="17" fillId="0" borderId="0" xfId="0" applyFont="1"/>
    <xf numFmtId="0" fontId="0" fillId="10" borderId="0" xfId="0" applyFill="1" applyAlignment="1">
      <alignment horizontal="center" vertical="center" wrapText="1"/>
    </xf>
    <xf numFmtId="0" fontId="0" fillId="0" borderId="0" xfId="0" applyAlignment="1">
      <alignment horizontal="left" vertical="center" wrapText="1"/>
    </xf>
    <xf numFmtId="0" fontId="18" fillId="0" borderId="0" xfId="0" applyFont="1" applyAlignment="1">
      <alignment vertical="center" wrapText="1"/>
    </xf>
    <xf numFmtId="0" fontId="13" fillId="0" borderId="0" xfId="0" applyFont="1" applyAlignment="1"/>
    <xf numFmtId="2" fontId="0" fillId="0" borderId="0" xfId="0" applyNumberFormat="1" applyAlignment="1">
      <alignment horizontal="right" wrapText="1"/>
    </xf>
    <xf numFmtId="2" fontId="0" fillId="12" borderId="0" xfId="0" applyNumberFormat="1" applyFill="1" applyAlignment="1" applyProtection="1">
      <alignment horizontal="center"/>
    </xf>
    <xf numFmtId="2" fontId="0" fillId="12" borderId="0" xfId="0" applyNumberFormat="1" applyFill="1" applyAlignment="1">
      <alignment horizontal="center"/>
    </xf>
    <xf numFmtId="2" fontId="1" fillId="0" borderId="0" xfId="0" applyNumberFormat="1" applyFont="1" applyAlignment="1">
      <alignment vertical="center" wrapText="1"/>
    </xf>
    <xf numFmtId="2" fontId="0" fillId="8" borderId="0" xfId="0" applyNumberFormat="1" applyFont="1" applyFill="1" applyAlignment="1">
      <alignment horizontal="center"/>
    </xf>
    <xf numFmtId="0" fontId="19" fillId="0" borderId="0" xfId="0" applyFont="1" applyAlignment="1">
      <alignment vertical="top" wrapText="1"/>
    </xf>
    <xf numFmtId="2" fontId="0" fillId="7" borderId="0" xfId="0" applyNumberFormat="1" applyFont="1" applyFill="1" applyAlignment="1">
      <alignment horizontal="center"/>
    </xf>
    <xf numFmtId="2" fontId="0" fillId="7" borderId="0" xfId="0" applyNumberFormat="1" applyFill="1" applyAlignment="1">
      <alignment horizontal="center"/>
    </xf>
    <xf numFmtId="0" fontId="0" fillId="7" borderId="0" xfId="0" applyFill="1" applyBorder="1" applyAlignment="1">
      <alignment horizontal="left"/>
    </xf>
    <xf numFmtId="0" fontId="17" fillId="7" borderId="0" xfId="0" applyFont="1" applyFill="1"/>
    <xf numFmtId="0" fontId="0" fillId="7" borderId="0" xfId="0" applyFill="1" applyAlignment="1">
      <alignment horizontal="center" vertical="center" wrapText="1"/>
    </xf>
    <xf numFmtId="2" fontId="0" fillId="7" borderId="0" xfId="0" applyNumberFormat="1" applyFill="1" applyAlignment="1" applyProtection="1">
      <alignment horizontal="center"/>
    </xf>
    <xf numFmtId="0" fontId="16" fillId="0" borderId="0" xfId="0" applyFont="1"/>
    <xf numFmtId="0" fontId="16" fillId="0" borderId="0" xfId="0" applyFont="1" applyAlignment="1">
      <alignment vertical="center" wrapText="1"/>
    </xf>
    <xf numFmtId="0" fontId="0" fillId="10" borderId="0" xfId="0" applyFont="1" applyFill="1" applyAlignment="1">
      <alignment horizontal="center"/>
    </xf>
    <xf numFmtId="2" fontId="0" fillId="10" borderId="0" xfId="0" applyNumberFormat="1" applyFont="1" applyFill="1" applyAlignment="1">
      <alignment horizontal="center"/>
    </xf>
    <xf numFmtId="0" fontId="21" fillId="0" borderId="0" xfId="0" applyFont="1" applyAlignment="1">
      <alignment vertical="center" wrapText="1"/>
    </xf>
    <xf numFmtId="0" fontId="0" fillId="10" borderId="13" xfId="0" applyFill="1" applyBorder="1" applyAlignment="1">
      <alignment vertical="top" wrapText="1"/>
    </xf>
    <xf numFmtId="0" fontId="0" fillId="10" borderId="0" xfId="0" applyFill="1" applyBorder="1" applyAlignment="1">
      <alignment vertical="top" wrapText="1"/>
    </xf>
    <xf numFmtId="0" fontId="0" fillId="10" borderId="14" xfId="0" applyFill="1" applyBorder="1" applyAlignment="1">
      <alignment vertical="top" wrapText="1"/>
    </xf>
    <xf numFmtId="0" fontId="0" fillId="10" borderId="15" xfId="0" applyFill="1" applyBorder="1" applyAlignment="1">
      <alignment vertical="top" wrapText="1"/>
    </xf>
    <xf numFmtId="0" fontId="0" fillId="10" borderId="16" xfId="0" applyFill="1" applyBorder="1" applyAlignment="1">
      <alignment vertical="top" wrapText="1"/>
    </xf>
    <xf numFmtId="0" fontId="0" fillId="10" borderId="17" xfId="0" applyFill="1" applyBorder="1" applyAlignment="1">
      <alignment vertical="top" wrapText="1"/>
    </xf>
    <xf numFmtId="0" fontId="4" fillId="0" borderId="0" xfId="0" applyFont="1" applyAlignment="1">
      <alignment horizontal="left" vertical="center" wrapText="1"/>
    </xf>
    <xf numFmtId="0" fontId="3" fillId="7" borderId="0" xfId="1" applyFill="1" applyAlignment="1"/>
    <xf numFmtId="0" fontId="0" fillId="7" borderId="0" xfId="0" applyFill="1" applyAlignment="1"/>
    <xf numFmtId="0" fontId="7" fillId="0" borderId="0" xfId="0" applyFont="1" applyAlignment="1">
      <alignment horizontal="left" vertical="center" wrapText="1"/>
    </xf>
    <xf numFmtId="0" fontId="0" fillId="0" borderId="0" xfId="0" applyBorder="1"/>
    <xf numFmtId="0" fontId="0" fillId="10" borderId="0" xfId="0" applyFill="1"/>
    <xf numFmtId="0" fontId="2" fillId="0" borderId="0" xfId="0" applyFont="1"/>
    <xf numFmtId="0" fontId="2" fillId="0" borderId="0" xfId="0" applyFont="1" applyAlignment="1">
      <alignment horizontal="center"/>
    </xf>
    <xf numFmtId="0" fontId="2" fillId="8" borderId="0" xfId="0" applyFont="1" applyFill="1" applyAlignment="1">
      <alignment horizontal="center"/>
    </xf>
    <xf numFmtId="0" fontId="0" fillId="8" borderId="0" xfId="0" applyFont="1" applyFill="1" applyAlignment="1">
      <alignment horizontal="center" vertical="center" wrapText="1"/>
    </xf>
    <xf numFmtId="0" fontId="0" fillId="8" borderId="0" xfId="0" applyFont="1" applyFill="1" applyAlignment="1">
      <alignment horizontal="center" vertical="center"/>
    </xf>
    <xf numFmtId="0" fontId="1" fillId="0" borderId="0" xfId="0" applyFont="1" applyAlignment="1">
      <alignment horizontal="center"/>
    </xf>
    <xf numFmtId="0" fontId="25" fillId="7" borderId="0" xfId="0" applyFont="1" applyFill="1" applyAlignment="1"/>
    <xf numFmtId="0" fontId="1" fillId="0" borderId="0" xfId="0" applyFont="1" applyFill="1" applyAlignment="1">
      <alignment vertical="center" wrapText="1"/>
    </xf>
    <xf numFmtId="0" fontId="0" fillId="10" borderId="10" xfId="0" applyFill="1" applyBorder="1" applyAlignment="1">
      <alignment horizontal="center"/>
    </xf>
    <xf numFmtId="0" fontId="0" fillId="10" borderId="11" xfId="0" applyFill="1" applyBorder="1" applyAlignment="1">
      <alignment horizontal="center"/>
    </xf>
    <xf numFmtId="0" fontId="0" fillId="10" borderId="12" xfId="0" applyFill="1" applyBorder="1" applyAlignment="1">
      <alignment horizontal="center"/>
    </xf>
    <xf numFmtId="0" fontId="0" fillId="10" borderId="13" xfId="0" applyFill="1" applyBorder="1" applyAlignment="1">
      <alignment horizontal="center"/>
    </xf>
    <xf numFmtId="0" fontId="0" fillId="10" borderId="0" xfId="0" applyFill="1" applyBorder="1" applyAlignment="1">
      <alignment horizontal="center"/>
    </xf>
    <xf numFmtId="0" fontId="0" fillId="10" borderId="14" xfId="0" applyFill="1" applyBorder="1" applyAlignment="1">
      <alignment horizontal="center"/>
    </xf>
    <xf numFmtId="0" fontId="0" fillId="10" borderId="15" xfId="0" applyFill="1" applyBorder="1" applyAlignment="1">
      <alignment horizontal="center"/>
    </xf>
    <xf numFmtId="0" fontId="0" fillId="10" borderId="16" xfId="0" applyFill="1" applyBorder="1" applyAlignment="1">
      <alignment horizontal="center"/>
    </xf>
    <xf numFmtId="0" fontId="0" fillId="10" borderId="11" xfId="0" applyFill="1" applyBorder="1" applyAlignment="1"/>
    <xf numFmtId="0" fontId="0" fillId="10" borderId="12" xfId="0" applyFill="1" applyBorder="1" applyAlignment="1"/>
    <xf numFmtId="0" fontId="0" fillId="10" borderId="0" xfId="0" applyFill="1" applyBorder="1" applyAlignment="1"/>
    <xf numFmtId="0" fontId="0" fillId="10" borderId="14" xfId="0" applyFill="1" applyBorder="1" applyAlignment="1"/>
    <xf numFmtId="0" fontId="0" fillId="10" borderId="16" xfId="0" applyFill="1" applyBorder="1" applyAlignment="1"/>
    <xf numFmtId="0" fontId="0" fillId="10" borderId="17" xfId="0" applyFill="1" applyBorder="1" applyAlignment="1"/>
    <xf numFmtId="2" fontId="0" fillId="0" borderId="0" xfId="0" applyNumberFormat="1"/>
    <xf numFmtId="0" fontId="0" fillId="10" borderId="13"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14" xfId="0" applyFill="1" applyBorder="1" applyAlignment="1">
      <alignment horizontal="center" vertical="center" wrapText="1"/>
    </xf>
    <xf numFmtId="0" fontId="0" fillId="10" borderId="15" xfId="0" applyFill="1" applyBorder="1" applyAlignment="1">
      <alignment horizontal="center" vertical="center" wrapText="1"/>
    </xf>
    <xf numFmtId="0" fontId="0" fillId="10" borderId="16" xfId="0" applyFill="1" applyBorder="1" applyAlignment="1">
      <alignment horizontal="center" vertical="center" wrapText="1"/>
    </xf>
    <xf numFmtId="0" fontId="0" fillId="10" borderId="17" xfId="0" applyFill="1" applyBorder="1" applyAlignment="1">
      <alignment horizontal="center" vertical="center" wrapText="1"/>
    </xf>
    <xf numFmtId="2" fontId="0" fillId="13" borderId="0" xfId="0" applyNumberFormat="1" applyFont="1" applyFill="1" applyAlignment="1">
      <alignment horizontal="center"/>
    </xf>
    <xf numFmtId="0" fontId="0" fillId="12" borderId="0" xfId="0" applyFill="1" applyAlignment="1">
      <alignment horizontal="center" vertical="center"/>
    </xf>
    <xf numFmtId="0" fontId="19" fillId="0" borderId="0" xfId="0" applyFont="1"/>
    <xf numFmtId="0" fontId="1" fillId="0" borderId="0" xfId="0" applyFont="1" applyAlignment="1">
      <alignment horizontal="left"/>
    </xf>
    <xf numFmtId="0" fontId="1" fillId="5" borderId="4" xfId="0" applyFont="1" applyFill="1" applyBorder="1" applyAlignment="1">
      <alignment horizontal="left" vertical="center"/>
    </xf>
    <xf numFmtId="0" fontId="0" fillId="0" borderId="5" xfId="0" applyBorder="1" applyAlignment="1">
      <alignment horizontal="left" vertical="top" wrapText="1"/>
    </xf>
    <xf numFmtId="0" fontId="0" fillId="0" borderId="6" xfId="0" applyBorder="1" applyAlignment="1">
      <alignment horizontal="left" vertical="top" wrapText="1"/>
    </xf>
    <xf numFmtId="0" fontId="1" fillId="6" borderId="4" xfId="0" applyFont="1" applyFill="1" applyBorder="1" applyAlignment="1">
      <alignment horizontal="left" vertical="center"/>
    </xf>
    <xf numFmtId="0" fontId="1" fillId="6" borderId="7" xfId="0" applyFont="1" applyFill="1" applyBorder="1" applyAlignment="1">
      <alignment horizontal="left" vertical="center"/>
    </xf>
    <xf numFmtId="0" fontId="0" fillId="0" borderId="8" xfId="0" applyBorder="1" applyAlignment="1">
      <alignment horizontal="left" vertical="top" wrapText="1"/>
    </xf>
    <xf numFmtId="0" fontId="0" fillId="0" borderId="9" xfId="0" applyBorder="1" applyAlignment="1">
      <alignment horizontal="left" vertical="top" wrapText="1"/>
    </xf>
    <xf numFmtId="0" fontId="1" fillId="2" borderId="1" xfId="0" applyFont="1" applyFill="1" applyBorder="1" applyAlignment="1">
      <alignment horizontal="left" vertical="center"/>
    </xf>
    <xf numFmtId="0" fontId="1" fillId="2" borderId="4" xfId="0" applyFont="1" applyFill="1" applyBorder="1" applyAlignment="1">
      <alignment horizontal="left"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1" fillId="3" borderId="4" xfId="0" applyFont="1" applyFill="1" applyBorder="1" applyAlignment="1">
      <alignment horizontal="left" vertical="center"/>
    </xf>
    <xf numFmtId="0" fontId="1" fillId="4" borderId="4" xfId="0" applyFont="1" applyFill="1" applyBorder="1" applyAlignment="1">
      <alignment horizontal="left" vertical="center"/>
    </xf>
    <xf numFmtId="0" fontId="1" fillId="0" borderId="0" xfId="0" applyFont="1" applyFill="1" applyAlignment="1">
      <alignment horizontal="left" vertical="center" wrapText="1"/>
    </xf>
    <xf numFmtId="0" fontId="26" fillId="0" borderId="0" xfId="0" applyFont="1" applyAlignment="1">
      <alignment horizontal="left" vertical="center" wrapText="1"/>
    </xf>
    <xf numFmtId="0" fontId="19" fillId="0" borderId="0" xfId="0" applyFont="1" applyAlignment="1">
      <alignment horizontal="left" vertical="center" wrapText="1"/>
    </xf>
    <xf numFmtId="0" fontId="1" fillId="9" borderId="18" xfId="0" applyFont="1" applyFill="1" applyBorder="1" applyAlignment="1">
      <alignment horizontal="center"/>
    </xf>
    <xf numFmtId="0" fontId="1" fillId="9" borderId="19" xfId="0" applyFont="1" applyFill="1" applyBorder="1" applyAlignment="1">
      <alignment horizontal="center"/>
    </xf>
    <xf numFmtId="0" fontId="1" fillId="9" borderId="20" xfId="0" applyFont="1" applyFill="1" applyBorder="1" applyAlignment="1">
      <alignment horizontal="center"/>
    </xf>
    <xf numFmtId="0" fontId="13" fillId="8" borderId="10" xfId="0" applyFont="1" applyFill="1" applyBorder="1" applyAlignment="1">
      <alignment horizontal="left" vertical="center" wrapText="1"/>
    </xf>
    <xf numFmtId="0" fontId="13" fillId="8" borderId="11" xfId="0" applyFont="1" applyFill="1" applyBorder="1" applyAlignment="1">
      <alignment horizontal="left" vertical="center" wrapText="1"/>
    </xf>
    <xf numFmtId="0" fontId="13" fillId="8" borderId="12" xfId="0" applyFont="1" applyFill="1" applyBorder="1" applyAlignment="1">
      <alignment horizontal="left" vertical="center" wrapText="1"/>
    </xf>
    <xf numFmtId="0" fontId="0" fillId="8" borderId="13" xfId="0" applyFont="1" applyFill="1" applyBorder="1" applyAlignment="1">
      <alignment vertical="top" wrapText="1"/>
    </xf>
    <xf numFmtId="0" fontId="13" fillId="8" borderId="0" xfId="0" applyFont="1" applyFill="1" applyBorder="1" applyAlignment="1">
      <alignment vertical="top" wrapText="1"/>
    </xf>
    <xf numFmtId="0" fontId="13" fillId="8" borderId="14" xfId="0" applyFont="1" applyFill="1" applyBorder="1" applyAlignment="1">
      <alignment vertical="top" wrapText="1"/>
    </xf>
    <xf numFmtId="0" fontId="0" fillId="8" borderId="13" xfId="0" applyFill="1" applyBorder="1" applyAlignment="1">
      <alignment horizontal="left" vertical="top" wrapText="1"/>
    </xf>
    <xf numFmtId="0" fontId="0" fillId="8" borderId="0" xfId="0" applyFill="1" applyBorder="1" applyAlignment="1">
      <alignment horizontal="left" vertical="top" wrapText="1"/>
    </xf>
    <xf numFmtId="0" fontId="0" fillId="8" borderId="14" xfId="0" applyFill="1" applyBorder="1" applyAlignment="1">
      <alignment horizontal="left" vertical="top" wrapText="1"/>
    </xf>
    <xf numFmtId="0" fontId="0" fillId="8" borderId="15" xfId="0" applyFill="1" applyBorder="1" applyAlignment="1">
      <alignment horizontal="left" vertical="center" wrapText="1"/>
    </xf>
    <xf numFmtId="0" fontId="0" fillId="8" borderId="16" xfId="0" applyFill="1" applyBorder="1" applyAlignment="1">
      <alignment horizontal="left" vertical="center" wrapText="1"/>
    </xf>
    <xf numFmtId="0" fontId="0" fillId="8" borderId="17" xfId="0" applyFill="1" applyBorder="1" applyAlignment="1">
      <alignment horizontal="left" vertical="center" wrapText="1"/>
    </xf>
    <xf numFmtId="0" fontId="7" fillId="0" borderId="0" xfId="0" applyFont="1" applyAlignment="1">
      <alignment horizontal="left" vertical="center" wrapText="1"/>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0" fillId="8" borderId="10" xfId="0" applyFill="1" applyBorder="1" applyAlignment="1">
      <alignment horizontal="left" vertical="center" wrapText="1"/>
    </xf>
    <xf numFmtId="0" fontId="0" fillId="8" borderId="11" xfId="0" applyFill="1" applyBorder="1" applyAlignment="1">
      <alignment horizontal="left" vertical="center" wrapText="1"/>
    </xf>
    <xf numFmtId="0" fontId="0" fillId="8" borderId="12" xfId="0" applyFill="1" applyBorder="1" applyAlignment="1">
      <alignment horizontal="left" vertical="center" wrapText="1"/>
    </xf>
    <xf numFmtId="0" fontId="13" fillId="0" borderId="0" xfId="0" applyFont="1" applyAlignment="1">
      <alignment horizontal="left"/>
    </xf>
    <xf numFmtId="0" fontId="24"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left" vertical="top" wrapText="1" readingOrder="1"/>
    </xf>
    <xf numFmtId="0" fontId="0" fillId="8" borderId="15" xfId="0" applyFill="1" applyBorder="1" applyAlignment="1">
      <alignment horizontal="left" vertical="top" wrapText="1"/>
    </xf>
    <xf numFmtId="0" fontId="0" fillId="8" borderId="16" xfId="0" applyFill="1" applyBorder="1" applyAlignment="1">
      <alignment horizontal="left" vertical="top" wrapText="1"/>
    </xf>
    <xf numFmtId="0" fontId="0" fillId="8" borderId="17" xfId="0" applyFill="1" applyBorder="1" applyAlignment="1">
      <alignment horizontal="left" vertical="top" wrapText="1"/>
    </xf>
    <xf numFmtId="0" fontId="12" fillId="11" borderId="0" xfId="0" applyFont="1" applyFill="1" applyAlignment="1">
      <alignment horizontal="center" vertical="center" wrapText="1"/>
    </xf>
    <xf numFmtId="0" fontId="4" fillId="0" borderId="0" xfId="0" applyFont="1" applyAlignment="1">
      <alignment horizontal="left" vertical="center" wrapText="1"/>
    </xf>
    <xf numFmtId="0" fontId="0" fillId="0" borderId="0" xfId="0" applyFill="1" applyAlignment="1">
      <alignment horizontal="left" vertical="center" wrapText="1"/>
    </xf>
    <xf numFmtId="0" fontId="3" fillId="7" borderId="0" xfId="1" applyFill="1" applyAlignment="1"/>
    <xf numFmtId="0" fontId="0" fillId="7" borderId="0" xfId="0" applyFill="1" applyAlignment="1"/>
    <xf numFmtId="0" fontId="0" fillId="8" borderId="10"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20" fillId="0" borderId="0" xfId="0" applyFont="1" applyAlignment="1">
      <alignment horizontal="left" vertical="center" wrapText="1"/>
    </xf>
    <xf numFmtId="0" fontId="19" fillId="0" borderId="0" xfId="0" applyFont="1" applyAlignment="1">
      <alignment horizontal="left" vertical="top" wrapText="1"/>
    </xf>
    <xf numFmtId="0" fontId="0" fillId="8" borderId="13"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14" xfId="0" applyFont="1" applyFill="1" applyBorder="1" applyAlignment="1">
      <alignment horizontal="left" vertical="top" wrapText="1"/>
    </xf>
    <xf numFmtId="0" fontId="0" fillId="8" borderId="15" xfId="0" applyFill="1" applyBorder="1" applyAlignment="1">
      <alignment horizontal="left"/>
    </xf>
    <xf numFmtId="0" fontId="0" fillId="8" borderId="16" xfId="0" applyFill="1" applyBorder="1" applyAlignment="1">
      <alignment horizontal="left"/>
    </xf>
    <xf numFmtId="0" fontId="0" fillId="8" borderId="17" xfId="0" applyFill="1" applyBorder="1" applyAlignment="1">
      <alignment horizontal="left"/>
    </xf>
    <xf numFmtId="0" fontId="1" fillId="9" borderId="10" xfId="0" applyFont="1" applyFill="1" applyBorder="1" applyAlignment="1">
      <alignment horizontal="center"/>
    </xf>
    <xf numFmtId="0" fontId="1" fillId="9" borderId="11" xfId="0" applyFont="1" applyFill="1" applyBorder="1" applyAlignment="1">
      <alignment horizontal="center"/>
    </xf>
    <xf numFmtId="0" fontId="1" fillId="9" borderId="12" xfId="0" applyFont="1" applyFill="1" applyBorder="1" applyAlignment="1">
      <alignment horizontal="center"/>
    </xf>
    <xf numFmtId="0" fontId="22" fillId="0" borderId="0" xfId="0" applyFont="1" applyAlignment="1">
      <alignment horizontal="left" vertical="center" wrapText="1"/>
    </xf>
    <xf numFmtId="0" fontId="23" fillId="0" borderId="0" xfId="0" applyFont="1" applyAlignment="1">
      <alignment horizontal="left" vertical="center" wrapText="1"/>
    </xf>
    <xf numFmtId="0" fontId="1" fillId="9" borderId="18"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0" fillId="8" borderId="13" xfId="0" applyFill="1" applyBorder="1" applyAlignment="1">
      <alignment horizontal="left"/>
    </xf>
    <xf numFmtId="0" fontId="0" fillId="8" borderId="0" xfId="0" applyFill="1" applyBorder="1" applyAlignment="1">
      <alignment horizontal="left"/>
    </xf>
    <xf numFmtId="0" fontId="0" fillId="8" borderId="14" xfId="0" applyFill="1" applyBorder="1" applyAlignment="1">
      <alignment horizontal="left"/>
    </xf>
    <xf numFmtId="0" fontId="14" fillId="8" borderId="15" xfId="0" applyFont="1" applyFill="1" applyBorder="1" applyAlignment="1">
      <alignment horizontal="left"/>
    </xf>
    <xf numFmtId="0" fontId="14" fillId="8" borderId="16" xfId="0" applyFont="1" applyFill="1" applyBorder="1" applyAlignment="1">
      <alignment horizontal="left"/>
    </xf>
    <xf numFmtId="0" fontId="14" fillId="8" borderId="17" xfId="0" applyFont="1" applyFill="1" applyBorder="1" applyAlignment="1">
      <alignment horizontal="left"/>
    </xf>
    <xf numFmtId="0" fontId="0" fillId="10" borderId="10" xfId="0" applyFill="1" applyBorder="1" applyAlignment="1">
      <alignment horizontal="center" vertical="top" wrapText="1"/>
    </xf>
    <xf numFmtId="0" fontId="0" fillId="10" borderId="11" xfId="0" applyFill="1" applyBorder="1" applyAlignment="1">
      <alignment horizontal="center" vertical="top" wrapText="1"/>
    </xf>
    <xf numFmtId="0" fontId="0" fillId="10" borderId="12" xfId="0" applyFill="1" applyBorder="1" applyAlignment="1">
      <alignment horizontal="center" vertical="top" wrapText="1"/>
    </xf>
    <xf numFmtId="0" fontId="19" fillId="0" borderId="0" xfId="0" applyFont="1" applyAlignment="1">
      <alignment horizontal="left" vertical="center"/>
    </xf>
    <xf numFmtId="0" fontId="0" fillId="8" borderId="13" xfId="0" applyFill="1" applyBorder="1" applyAlignment="1">
      <alignment horizontal="left" vertical="center" wrapText="1"/>
    </xf>
    <xf numFmtId="0" fontId="0" fillId="8" borderId="0" xfId="0" applyFill="1" applyBorder="1" applyAlignment="1">
      <alignment horizontal="left" vertical="center" wrapText="1"/>
    </xf>
    <xf numFmtId="0" fontId="0" fillId="8" borderId="14" xfId="0" applyFill="1" applyBorder="1" applyAlignment="1">
      <alignment horizontal="left" vertical="center" wrapText="1"/>
    </xf>
    <xf numFmtId="0" fontId="0" fillId="8" borderId="15" xfId="0" applyFont="1" applyFill="1" applyBorder="1" applyAlignment="1">
      <alignment horizontal="left" vertical="top" wrapText="1"/>
    </xf>
    <xf numFmtId="0" fontId="0" fillId="8" borderId="16" xfId="0" applyFont="1" applyFill="1" applyBorder="1" applyAlignment="1">
      <alignment horizontal="left" vertical="top" wrapText="1"/>
    </xf>
    <xf numFmtId="0" fontId="0" fillId="8" borderId="17" xfId="0" applyFont="1" applyFill="1" applyBorder="1" applyAlignment="1">
      <alignment horizontal="left" vertical="top" wrapText="1"/>
    </xf>
    <xf numFmtId="0" fontId="0" fillId="10" borderId="10" xfId="0" applyFill="1" applyBorder="1" applyAlignment="1">
      <alignment horizontal="left" vertical="top" wrapText="1"/>
    </xf>
    <xf numFmtId="0" fontId="0" fillId="10" borderId="11" xfId="0" applyFill="1" applyBorder="1" applyAlignment="1">
      <alignment horizontal="left" vertical="top" wrapText="1"/>
    </xf>
    <xf numFmtId="0" fontId="0" fillId="10" borderId="12" xfId="0" applyFill="1" applyBorder="1" applyAlignment="1">
      <alignment horizontal="left" vertical="top" wrapText="1"/>
    </xf>
    <xf numFmtId="0" fontId="0" fillId="10" borderId="18" xfId="0" applyFill="1" applyBorder="1" applyAlignment="1">
      <alignment horizontal="center" vertical="top" wrapText="1"/>
    </xf>
    <xf numFmtId="0" fontId="0" fillId="10" borderId="19" xfId="0" applyFill="1" applyBorder="1" applyAlignment="1">
      <alignment horizontal="center" vertical="top" wrapText="1"/>
    </xf>
    <xf numFmtId="0" fontId="0" fillId="10" borderId="20" xfId="0" applyFill="1" applyBorder="1" applyAlignment="1">
      <alignment horizontal="center" vertical="top" wrapText="1"/>
    </xf>
    <xf numFmtId="0" fontId="0" fillId="10" borderId="13" xfId="0" applyFill="1" applyBorder="1" applyAlignment="1">
      <alignment horizontal="left" vertical="top" wrapText="1"/>
    </xf>
    <xf numFmtId="0" fontId="0" fillId="10" borderId="0" xfId="0" applyFill="1" applyBorder="1" applyAlignment="1">
      <alignment horizontal="left" vertical="top" wrapText="1"/>
    </xf>
    <xf numFmtId="0" fontId="0" fillId="10" borderId="14" xfId="0" applyFill="1" applyBorder="1" applyAlignment="1">
      <alignment horizontal="left" vertical="top" wrapText="1"/>
    </xf>
    <xf numFmtId="0" fontId="0" fillId="10" borderId="13" xfId="0" applyFill="1" applyBorder="1" applyAlignment="1">
      <alignment horizontal="left"/>
    </xf>
    <xf numFmtId="0" fontId="0" fillId="10" borderId="0" xfId="0" applyFill="1" applyBorder="1" applyAlignment="1">
      <alignment horizontal="left"/>
    </xf>
    <xf numFmtId="0" fontId="0" fillId="10" borderId="14" xfId="0" applyFill="1" applyBorder="1" applyAlignment="1">
      <alignment horizontal="left"/>
    </xf>
    <xf numFmtId="0" fontId="0" fillId="10" borderId="15" xfId="0" applyFill="1" applyBorder="1" applyAlignment="1">
      <alignment horizontal="left"/>
    </xf>
    <xf numFmtId="0" fontId="0" fillId="10" borderId="16" xfId="0" applyFill="1" applyBorder="1" applyAlignment="1">
      <alignment horizontal="left"/>
    </xf>
    <xf numFmtId="0" fontId="0" fillId="10" borderId="17" xfId="0" applyFill="1" applyBorder="1" applyAlignment="1">
      <alignment horizontal="left"/>
    </xf>
    <xf numFmtId="0" fontId="0" fillId="10" borderId="10" xfId="0" applyFill="1" applyBorder="1" applyAlignment="1">
      <alignment horizontal="center"/>
    </xf>
    <xf numFmtId="0" fontId="0" fillId="10" borderId="11" xfId="0" applyFill="1" applyBorder="1" applyAlignment="1">
      <alignment horizontal="center"/>
    </xf>
    <xf numFmtId="0" fontId="0" fillId="10" borderId="12" xfId="0" applyFill="1" applyBorder="1" applyAlignment="1">
      <alignment horizontal="center"/>
    </xf>
    <xf numFmtId="0" fontId="0" fillId="10" borderId="15" xfId="0" applyFill="1" applyBorder="1" applyAlignment="1">
      <alignment horizontal="left" vertical="center" wrapText="1"/>
    </xf>
    <xf numFmtId="0" fontId="0" fillId="10" borderId="16" xfId="0" applyFill="1" applyBorder="1" applyAlignment="1">
      <alignment horizontal="left" vertical="center" wrapText="1"/>
    </xf>
    <xf numFmtId="0" fontId="0" fillId="10" borderId="17" xfId="0" applyFill="1" applyBorder="1" applyAlignment="1">
      <alignment horizontal="left" vertical="center" wrapText="1"/>
    </xf>
    <xf numFmtId="0" fontId="0" fillId="10" borderId="0" xfId="0" applyFill="1" applyAlignment="1">
      <alignment horizontal="left"/>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2:K14"/>
  <sheetViews>
    <sheetView tabSelected="1" zoomScale="70" zoomScaleNormal="70" workbookViewId="0">
      <selection activeCell="M14" sqref="M14"/>
    </sheetView>
  </sheetViews>
  <sheetFormatPr defaultColWidth="11.25" defaultRowHeight="15.75"/>
  <cols>
    <col min="1" max="1" width="17.75" bestFit="1" customWidth="1"/>
  </cols>
  <sheetData>
    <row r="2" spans="1:11">
      <c r="B2" s="120" t="s">
        <v>155</v>
      </c>
      <c r="C2" s="120"/>
      <c r="D2" s="120"/>
      <c r="E2" s="120"/>
      <c r="F2" s="120"/>
      <c r="G2" s="120"/>
      <c r="H2" s="120"/>
      <c r="I2" s="120"/>
      <c r="J2" s="120"/>
    </row>
    <row r="4" spans="1:11" ht="16.5" thickBot="1"/>
    <row r="5" spans="1:11">
      <c r="A5" s="128" t="s">
        <v>1</v>
      </c>
      <c r="B5" s="130" t="s">
        <v>15</v>
      </c>
      <c r="C5" s="130"/>
      <c r="D5" s="130"/>
      <c r="E5" s="130"/>
      <c r="F5" s="130"/>
      <c r="G5" s="130"/>
      <c r="H5" s="130"/>
      <c r="I5" s="130"/>
      <c r="J5" s="130"/>
      <c r="K5" s="131"/>
    </row>
    <row r="6" spans="1:11">
      <c r="A6" s="129"/>
      <c r="B6" s="122"/>
      <c r="C6" s="122"/>
      <c r="D6" s="122"/>
      <c r="E6" s="122"/>
      <c r="F6" s="122"/>
      <c r="G6" s="122"/>
      <c r="H6" s="122"/>
      <c r="I6" s="122"/>
      <c r="J6" s="122"/>
      <c r="K6" s="123"/>
    </row>
    <row r="7" spans="1:11">
      <c r="A7" s="132" t="s">
        <v>2</v>
      </c>
      <c r="B7" s="122" t="s">
        <v>150</v>
      </c>
      <c r="C7" s="122"/>
      <c r="D7" s="122"/>
      <c r="E7" s="122"/>
      <c r="F7" s="122"/>
      <c r="G7" s="122"/>
      <c r="H7" s="122"/>
      <c r="I7" s="122"/>
      <c r="J7" s="122"/>
      <c r="K7" s="123"/>
    </row>
    <row r="8" spans="1:11" ht="52.9" customHeight="1">
      <c r="A8" s="132"/>
      <c r="B8" s="122"/>
      <c r="C8" s="122"/>
      <c r="D8" s="122"/>
      <c r="E8" s="122"/>
      <c r="F8" s="122"/>
      <c r="G8" s="122"/>
      <c r="H8" s="122"/>
      <c r="I8" s="122"/>
      <c r="J8" s="122"/>
      <c r="K8" s="123"/>
    </row>
    <row r="9" spans="1:11">
      <c r="A9" s="133" t="s">
        <v>3</v>
      </c>
      <c r="B9" s="122" t="s">
        <v>149</v>
      </c>
      <c r="C9" s="122"/>
      <c r="D9" s="122"/>
      <c r="E9" s="122"/>
      <c r="F9" s="122"/>
      <c r="G9" s="122"/>
      <c r="H9" s="122"/>
      <c r="I9" s="122"/>
      <c r="J9" s="122"/>
      <c r="K9" s="123"/>
    </row>
    <row r="10" spans="1:11">
      <c r="A10" s="133"/>
      <c r="B10" s="122"/>
      <c r="C10" s="122"/>
      <c r="D10" s="122"/>
      <c r="E10" s="122"/>
      <c r="F10" s="122"/>
      <c r="G10" s="122"/>
      <c r="H10" s="122"/>
      <c r="I10" s="122"/>
      <c r="J10" s="122"/>
      <c r="K10" s="123"/>
    </row>
    <row r="11" spans="1:11">
      <c r="A11" s="121" t="s">
        <v>5</v>
      </c>
      <c r="B11" s="122" t="s">
        <v>16</v>
      </c>
      <c r="C11" s="122"/>
      <c r="D11" s="122"/>
      <c r="E11" s="122"/>
      <c r="F11" s="122"/>
      <c r="G11" s="122"/>
      <c r="H11" s="122"/>
      <c r="I11" s="122"/>
      <c r="J11" s="122"/>
      <c r="K11" s="123"/>
    </row>
    <row r="12" spans="1:11">
      <c r="A12" s="121"/>
      <c r="B12" s="122"/>
      <c r="C12" s="122"/>
      <c r="D12" s="122"/>
      <c r="E12" s="122"/>
      <c r="F12" s="122"/>
      <c r="G12" s="122"/>
      <c r="H12" s="122"/>
      <c r="I12" s="122"/>
      <c r="J12" s="122"/>
      <c r="K12" s="123"/>
    </row>
    <row r="13" spans="1:11">
      <c r="A13" s="124" t="s">
        <v>7</v>
      </c>
      <c r="B13" s="122" t="s">
        <v>17</v>
      </c>
      <c r="C13" s="122"/>
      <c r="D13" s="122"/>
      <c r="E13" s="122"/>
      <c r="F13" s="122"/>
      <c r="G13" s="122"/>
      <c r="H13" s="122"/>
      <c r="I13" s="122"/>
      <c r="J13" s="122"/>
      <c r="K13" s="123"/>
    </row>
    <row r="14" spans="1:11" ht="16.5" thickBot="1">
      <c r="A14" s="125"/>
      <c r="B14" s="126"/>
      <c r="C14" s="126"/>
      <c r="D14" s="126"/>
      <c r="E14" s="126"/>
      <c r="F14" s="126"/>
      <c r="G14" s="126"/>
      <c r="H14" s="126"/>
      <c r="I14" s="126"/>
      <c r="J14" s="126"/>
      <c r="K14" s="127"/>
    </row>
  </sheetData>
  <mergeCells count="11">
    <mergeCell ref="B2:J2"/>
    <mergeCell ref="A11:A12"/>
    <mergeCell ref="B11:K12"/>
    <mergeCell ref="A13:A14"/>
    <mergeCell ref="B13:K14"/>
    <mergeCell ref="A5:A6"/>
    <mergeCell ref="B5:K6"/>
    <mergeCell ref="A7:A8"/>
    <mergeCell ref="B7:K8"/>
    <mergeCell ref="A9:A10"/>
    <mergeCell ref="B9:K10"/>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88"/>
  <sheetViews>
    <sheetView zoomScale="55" zoomScaleNormal="55" workbookViewId="0">
      <selection activeCell="K81" sqref="K81"/>
    </sheetView>
  </sheetViews>
  <sheetFormatPr defaultColWidth="11" defaultRowHeight="15.75"/>
  <cols>
    <col min="1" max="1" width="65.25" customWidth="1"/>
    <col min="2" max="2" width="11.75" customWidth="1"/>
    <col min="3" max="3" width="27.25" customWidth="1"/>
    <col min="4" max="4" width="28" customWidth="1"/>
    <col min="5" max="5" width="26.75" customWidth="1"/>
    <col min="6" max="6" width="9.25" style="6" customWidth="1"/>
    <col min="8" max="8" width="15.75" customWidth="1"/>
    <col min="18" max="18" width="21.25" bestFit="1" customWidth="1"/>
  </cols>
  <sheetData>
    <row r="1" spans="1:28" ht="23.25" customHeight="1">
      <c r="A1" s="1" t="s">
        <v>0</v>
      </c>
      <c r="H1" s="2"/>
      <c r="R1" s="10"/>
      <c r="S1" s="10"/>
      <c r="T1" s="10"/>
      <c r="U1" s="10"/>
      <c r="V1" s="10"/>
      <c r="W1" s="10"/>
      <c r="X1" s="10"/>
      <c r="Y1" s="10"/>
      <c r="Z1" s="10"/>
      <c r="AA1" s="10"/>
      <c r="AB1" s="10"/>
    </row>
    <row r="2" spans="1:28">
      <c r="A2" s="1"/>
      <c r="H2" s="2"/>
      <c r="R2" s="10"/>
      <c r="S2" s="10"/>
      <c r="T2" s="10"/>
      <c r="U2" s="10"/>
      <c r="V2" s="10"/>
      <c r="W2" s="10"/>
      <c r="X2" s="10"/>
      <c r="Y2" s="10"/>
      <c r="Z2" s="10"/>
      <c r="AA2" s="10"/>
      <c r="AB2" s="10"/>
    </row>
    <row r="3" spans="1:28" ht="23.25" customHeight="1">
      <c r="A3" s="18" t="s">
        <v>4</v>
      </c>
      <c r="R3" s="10"/>
      <c r="S3" s="10"/>
      <c r="T3" s="10"/>
      <c r="U3" s="10"/>
      <c r="V3" s="10"/>
      <c r="W3" s="10"/>
      <c r="X3" s="10"/>
      <c r="Y3" s="10"/>
      <c r="Z3" s="10"/>
      <c r="AA3" s="10"/>
      <c r="AB3" s="10"/>
    </row>
    <row r="4" spans="1:28" s="10" customFormat="1">
      <c r="F4" s="6"/>
    </row>
    <row r="5" spans="1:28" s="10" customFormat="1" ht="29.25" customHeight="1">
      <c r="A5" s="19" t="s">
        <v>6</v>
      </c>
      <c r="D5" s="10" t="s">
        <v>8</v>
      </c>
      <c r="F5" s="6"/>
    </row>
    <row r="6" spans="1:28" s="10" customFormat="1" ht="30" customHeight="1">
      <c r="A6" s="134" t="s">
        <v>19</v>
      </c>
      <c r="B6" s="134"/>
      <c r="C6" s="134"/>
      <c r="D6" s="95"/>
      <c r="E6" s="24"/>
      <c r="F6" s="24"/>
      <c r="G6" s="24"/>
      <c r="H6" s="24"/>
      <c r="I6" s="24"/>
      <c r="J6" s="24"/>
    </row>
    <row r="7" spans="1:28" s="10" customFormat="1" ht="23.25" customHeight="1">
      <c r="A7" s="3" t="s">
        <v>20</v>
      </c>
      <c r="B7" s="83"/>
      <c r="C7" s="84"/>
      <c r="D7" s="84"/>
      <c r="E7" s="84"/>
      <c r="F7" s="6"/>
    </row>
    <row r="8" spans="1:28" s="10" customFormat="1">
      <c r="A8" s="3"/>
      <c r="B8" s="83"/>
      <c r="C8" s="84"/>
      <c r="D8" s="84"/>
      <c r="E8" s="84"/>
      <c r="F8" s="6"/>
    </row>
    <row r="9" spans="1:28" s="10" customFormat="1" ht="29.25" customHeight="1">
      <c r="A9" s="15" t="s">
        <v>24</v>
      </c>
      <c r="B9" s="83"/>
      <c r="C9" s="84"/>
      <c r="D9" s="84"/>
      <c r="E9" s="84"/>
      <c r="F9" s="6"/>
    </row>
    <row r="10" spans="1:28" s="10" customFormat="1" ht="21.75" customHeight="1">
      <c r="A10" s="10" t="s">
        <v>18</v>
      </c>
      <c r="B10" s="83"/>
      <c r="C10" s="94" t="s">
        <v>50</v>
      </c>
      <c r="D10" s="84"/>
      <c r="E10" s="84"/>
      <c r="F10" s="6"/>
    </row>
    <row r="11" spans="1:28" s="10" customFormat="1" ht="24" customHeight="1">
      <c r="B11" s="83"/>
      <c r="C11" s="84"/>
      <c r="D11" s="84"/>
      <c r="E11" s="84"/>
      <c r="F11" s="6"/>
    </row>
    <row r="12" spans="1:28" ht="61.5" customHeight="1">
      <c r="A12" s="82" t="s">
        <v>39</v>
      </c>
      <c r="B12" s="93">
        <v>2016</v>
      </c>
      <c r="C12" s="93">
        <v>2017</v>
      </c>
      <c r="D12" s="93" t="s">
        <v>151</v>
      </c>
      <c r="E12" t="s">
        <v>8</v>
      </c>
      <c r="S12" t="s">
        <v>8</v>
      </c>
    </row>
    <row r="13" spans="1:28" ht="24.75" customHeight="1">
      <c r="A13" t="s">
        <v>35</v>
      </c>
      <c r="B13" s="92">
        <v>0</v>
      </c>
      <c r="C13" s="92">
        <v>3</v>
      </c>
      <c r="D13" s="118">
        <f>AVERAGE(B13:C13)</f>
        <v>1.5</v>
      </c>
      <c r="H13" t="s">
        <v>8</v>
      </c>
    </row>
    <row r="14" spans="1:28" ht="23.25" customHeight="1">
      <c r="A14" t="s">
        <v>36</v>
      </c>
      <c r="B14" s="92">
        <v>0</v>
      </c>
      <c r="C14" s="92">
        <v>0</v>
      </c>
      <c r="D14" s="118">
        <f t="shared" ref="D14:D16" si="0">AVERAGE(B14:C14)</f>
        <v>0</v>
      </c>
      <c r="F14" s="47"/>
    </row>
    <row r="15" spans="1:28" ht="42" customHeight="1">
      <c r="A15" t="s">
        <v>37</v>
      </c>
      <c r="B15" s="92">
        <v>0</v>
      </c>
      <c r="C15" s="91" t="s">
        <v>108</v>
      </c>
      <c r="D15" s="118">
        <f t="shared" si="0"/>
        <v>0</v>
      </c>
    </row>
    <row r="16" spans="1:28" ht="30" customHeight="1">
      <c r="A16" t="s">
        <v>38</v>
      </c>
      <c r="B16" s="90">
        <v>4</v>
      </c>
      <c r="C16" s="90">
        <v>4</v>
      </c>
      <c r="D16" s="118">
        <f t="shared" si="0"/>
        <v>4</v>
      </c>
      <c r="E16" s="135" t="s">
        <v>152</v>
      </c>
      <c r="F16" s="136"/>
      <c r="G16" s="136"/>
      <c r="H16" s="136"/>
    </row>
    <row r="17" spans="1:19" ht="19.5" customHeight="1">
      <c r="B17" s="89"/>
      <c r="C17" s="88"/>
      <c r="D17" s="88"/>
      <c r="E17" s="136"/>
      <c r="F17" s="136"/>
      <c r="G17" s="136"/>
      <c r="H17" s="136"/>
    </row>
    <row r="18" spans="1:19" ht="25.5" customHeight="1">
      <c r="A18" s="16" t="s">
        <v>40</v>
      </c>
      <c r="B18" s="6"/>
      <c r="E18" s="136"/>
      <c r="F18" s="136"/>
      <c r="G18" s="136"/>
      <c r="H18" s="136"/>
      <c r="S18" t="s">
        <v>8</v>
      </c>
    </row>
    <row r="19" spans="1:19" ht="34.5" customHeight="1">
      <c r="A19" s="17" t="s">
        <v>9</v>
      </c>
      <c r="B19" s="6"/>
    </row>
    <row r="20" spans="1:19" ht="36" customHeight="1">
      <c r="A20" s="7"/>
      <c r="B20" s="137" t="s">
        <v>10</v>
      </c>
      <c r="C20" s="138"/>
      <c r="D20" s="138"/>
      <c r="E20" s="138"/>
      <c r="F20" s="138"/>
      <c r="G20" s="138"/>
      <c r="H20" s="138"/>
      <c r="I20" s="138"/>
      <c r="J20" s="138"/>
      <c r="K20" s="138"/>
      <c r="L20" s="139"/>
      <c r="M20" s="8"/>
    </row>
    <row r="21" spans="1:19" ht="44.25" customHeight="1">
      <c r="A21" s="9" t="s">
        <v>35</v>
      </c>
      <c r="B21" s="140" t="s">
        <v>50</v>
      </c>
      <c r="C21" s="141"/>
      <c r="D21" s="141"/>
      <c r="E21" s="141"/>
      <c r="F21" s="141"/>
      <c r="G21" s="141"/>
      <c r="H21" s="141"/>
      <c r="I21" s="141"/>
      <c r="J21" s="141"/>
      <c r="K21" s="141"/>
      <c r="L21" s="142"/>
    </row>
    <row r="22" spans="1:19" ht="47.25" customHeight="1">
      <c r="A22" s="9" t="s">
        <v>36</v>
      </c>
      <c r="B22" s="143" t="s">
        <v>106</v>
      </c>
      <c r="C22" s="144"/>
      <c r="D22" s="144"/>
      <c r="E22" s="144"/>
      <c r="F22" s="144"/>
      <c r="G22" s="144"/>
      <c r="H22" s="144"/>
      <c r="I22" s="144"/>
      <c r="J22" s="144"/>
      <c r="K22" s="144"/>
      <c r="L22" s="145"/>
    </row>
    <row r="23" spans="1:19" ht="31.5" customHeight="1">
      <c r="A23" s="9" t="s">
        <v>37</v>
      </c>
      <c r="B23" s="146" t="s">
        <v>141</v>
      </c>
      <c r="C23" s="147"/>
      <c r="D23" s="147"/>
      <c r="E23" s="147"/>
      <c r="F23" s="147"/>
      <c r="G23" s="147"/>
      <c r="H23" s="147"/>
      <c r="I23" s="147"/>
      <c r="J23" s="147"/>
      <c r="K23" s="147"/>
      <c r="L23" s="148"/>
    </row>
    <row r="24" spans="1:19" ht="39" customHeight="1">
      <c r="A24" s="9" t="s">
        <v>38</v>
      </c>
      <c r="B24" s="149" t="s">
        <v>105</v>
      </c>
      <c r="C24" s="150"/>
      <c r="D24" s="150"/>
      <c r="E24" s="150"/>
      <c r="F24" s="150"/>
      <c r="G24" s="150"/>
      <c r="H24" s="150"/>
      <c r="I24" s="150"/>
      <c r="J24" s="150"/>
      <c r="K24" s="150"/>
      <c r="L24" s="151"/>
    </row>
    <row r="25" spans="1:19" ht="34.5" customHeight="1">
      <c r="E25" t="s">
        <v>8</v>
      </c>
    </row>
    <row r="26" spans="1:19" ht="30.75" customHeight="1">
      <c r="A26" s="152" t="s">
        <v>25</v>
      </c>
      <c r="B26" s="152"/>
      <c r="C26" s="152"/>
      <c r="D26" s="152"/>
      <c r="E26" s="152"/>
    </row>
    <row r="27" spans="1:19" ht="24.75" customHeight="1">
      <c r="A27" s="11" t="s">
        <v>9</v>
      </c>
      <c r="F27" s="34"/>
    </row>
    <row r="28" spans="1:19" ht="28.5" customHeight="1">
      <c r="B28" s="153" t="s">
        <v>11</v>
      </c>
      <c r="C28" s="154"/>
      <c r="D28" s="154"/>
      <c r="E28" s="154"/>
      <c r="F28" s="154"/>
      <c r="G28" s="154"/>
      <c r="H28" s="154"/>
      <c r="I28" s="154"/>
      <c r="J28" s="154"/>
      <c r="K28" s="154"/>
      <c r="L28" s="155"/>
    </row>
    <row r="29" spans="1:19" ht="51.75" customHeight="1">
      <c r="A29" t="s">
        <v>35</v>
      </c>
      <c r="B29" s="156" t="s">
        <v>104</v>
      </c>
      <c r="C29" s="157"/>
      <c r="D29" s="157"/>
      <c r="E29" s="157"/>
      <c r="F29" s="157"/>
      <c r="G29" s="157"/>
      <c r="H29" s="157"/>
      <c r="I29" s="157"/>
      <c r="J29" s="157"/>
      <c r="K29" s="157"/>
      <c r="L29" s="158"/>
    </row>
    <row r="30" spans="1:19" ht="53.25" customHeight="1">
      <c r="A30" t="s">
        <v>36</v>
      </c>
      <c r="B30" s="146" t="s">
        <v>103</v>
      </c>
      <c r="C30" s="147"/>
      <c r="D30" s="147"/>
      <c r="E30" s="147"/>
      <c r="F30" s="147"/>
      <c r="G30" s="147"/>
      <c r="H30" s="147"/>
      <c r="I30" s="147"/>
      <c r="J30" s="147"/>
      <c r="K30" s="147"/>
      <c r="L30" s="148"/>
    </row>
    <row r="31" spans="1:19" ht="54.75" customHeight="1">
      <c r="A31" t="s">
        <v>37</v>
      </c>
      <c r="B31" s="146" t="s">
        <v>102</v>
      </c>
      <c r="C31" s="147"/>
      <c r="D31" s="147"/>
      <c r="E31" s="147"/>
      <c r="F31" s="147"/>
      <c r="G31" s="147"/>
      <c r="H31" s="147"/>
      <c r="I31" s="147"/>
      <c r="J31" s="147"/>
      <c r="K31" s="147"/>
      <c r="L31" s="148"/>
      <c r="M31" t="s">
        <v>8</v>
      </c>
    </row>
    <row r="32" spans="1:19" ht="37.15" customHeight="1">
      <c r="A32" t="s">
        <v>38</v>
      </c>
      <c r="B32" s="163" t="s">
        <v>101</v>
      </c>
      <c r="C32" s="164"/>
      <c r="D32" s="164"/>
      <c r="E32" s="164"/>
      <c r="F32" s="164"/>
      <c r="G32" s="164"/>
      <c r="H32" s="164"/>
      <c r="I32" s="164"/>
      <c r="J32" s="164"/>
      <c r="K32" s="164"/>
      <c r="L32" s="165"/>
    </row>
    <row r="34" spans="1:9" ht="28.5" customHeight="1">
      <c r="A34" s="152" t="s">
        <v>26</v>
      </c>
      <c r="B34" s="152"/>
      <c r="C34" s="152"/>
      <c r="D34" s="152"/>
      <c r="E34" s="152"/>
    </row>
    <row r="35" spans="1:9" ht="32.25" customHeight="1">
      <c r="A35" s="10" t="s">
        <v>18</v>
      </c>
      <c r="B35" s="85"/>
      <c r="C35" s="85"/>
      <c r="D35" s="85"/>
      <c r="E35" s="85"/>
      <c r="H35" t="s">
        <v>8</v>
      </c>
    </row>
    <row r="36" spans="1:9" ht="108" customHeight="1">
      <c r="A36" s="12" t="s">
        <v>8</v>
      </c>
      <c r="C36" s="22" t="s">
        <v>28</v>
      </c>
      <c r="D36" s="13" t="s">
        <v>27</v>
      </c>
      <c r="E36" s="12" t="s">
        <v>29</v>
      </c>
      <c r="F36" s="35"/>
      <c r="H36" s="25" t="s">
        <v>32</v>
      </c>
    </row>
    <row r="37" spans="1:9" ht="23.25" customHeight="1">
      <c r="A37" t="s">
        <v>35</v>
      </c>
      <c r="C37" s="20">
        <v>3</v>
      </c>
      <c r="D37" s="20">
        <v>2</v>
      </c>
      <c r="E37" s="20">
        <v>2</v>
      </c>
      <c r="F37" s="47"/>
      <c r="H37" s="61">
        <f>AVERAGE(C37:E37)</f>
        <v>2.3333333333333335</v>
      </c>
    </row>
    <row r="38" spans="1:9" ht="22.5" customHeight="1">
      <c r="A38" t="s">
        <v>36</v>
      </c>
      <c r="B38" t="s">
        <v>8</v>
      </c>
      <c r="C38" s="20">
        <v>0</v>
      </c>
      <c r="D38" s="20">
        <v>0</v>
      </c>
      <c r="E38" s="20">
        <v>0</v>
      </c>
      <c r="F38" s="47"/>
      <c r="H38" s="61">
        <f t="shared" ref="H38:H40" si="1">AVERAGE(C38:E38)</f>
        <v>0</v>
      </c>
    </row>
    <row r="39" spans="1:9" ht="18.75" customHeight="1">
      <c r="A39" t="s">
        <v>37</v>
      </c>
      <c r="C39" s="20">
        <v>0</v>
      </c>
      <c r="D39" s="20">
        <v>0</v>
      </c>
      <c r="E39" s="20">
        <v>0</v>
      </c>
      <c r="F39" s="47"/>
      <c r="H39" s="61">
        <f t="shared" si="1"/>
        <v>0</v>
      </c>
    </row>
    <row r="40" spans="1:9" ht="23.25" customHeight="1">
      <c r="A40" t="s">
        <v>38</v>
      </c>
      <c r="C40" s="20">
        <v>3</v>
      </c>
      <c r="D40" s="20">
        <v>3</v>
      </c>
      <c r="E40" s="20">
        <v>3</v>
      </c>
      <c r="F40" s="47"/>
      <c r="H40" s="61">
        <f t="shared" si="1"/>
        <v>3</v>
      </c>
    </row>
    <row r="41" spans="1:9">
      <c r="C41" s="21"/>
      <c r="D41" s="21"/>
      <c r="E41" s="21"/>
      <c r="H41" s="47"/>
    </row>
    <row r="42" spans="1:9" ht="47.25">
      <c r="A42" t="s">
        <v>35</v>
      </c>
      <c r="C42" s="23" t="s">
        <v>100</v>
      </c>
      <c r="D42" s="23" t="s">
        <v>99</v>
      </c>
      <c r="E42" s="23" t="s">
        <v>98</v>
      </c>
      <c r="F42" s="36"/>
    </row>
    <row r="43" spans="1:9" ht="29.25" customHeight="1">
      <c r="A43" t="s">
        <v>36</v>
      </c>
      <c r="C43" s="23" t="s">
        <v>97</v>
      </c>
      <c r="D43" s="23" t="s">
        <v>97</v>
      </c>
      <c r="E43" s="23" t="s">
        <v>97</v>
      </c>
      <c r="F43" s="36"/>
      <c r="H43" t="s">
        <v>8</v>
      </c>
      <c r="I43" t="s">
        <v>107</v>
      </c>
    </row>
    <row r="44" spans="1:9" ht="27.75" customHeight="1">
      <c r="A44" t="s">
        <v>37</v>
      </c>
      <c r="C44" s="87"/>
      <c r="D44" s="87"/>
      <c r="E44" s="87"/>
      <c r="F44" s="36"/>
      <c r="I44" t="s">
        <v>8</v>
      </c>
    </row>
    <row r="45" spans="1:9" ht="67.5" customHeight="1">
      <c r="A45" s="86" t="s">
        <v>38</v>
      </c>
      <c r="C45" s="23" t="s">
        <v>96</v>
      </c>
      <c r="D45" s="23" t="s">
        <v>95</v>
      </c>
      <c r="E45" s="23" t="s">
        <v>94</v>
      </c>
      <c r="F45" s="36"/>
    </row>
    <row r="46" spans="1:9" ht="67.5" customHeight="1">
      <c r="A46" s="86"/>
      <c r="C46" s="23" t="s">
        <v>93</v>
      </c>
      <c r="D46" s="23" t="s">
        <v>92</v>
      </c>
      <c r="E46" s="23" t="s">
        <v>91</v>
      </c>
      <c r="F46" s="36"/>
    </row>
    <row r="47" spans="1:9" ht="22.5" customHeight="1">
      <c r="A47" s="9"/>
      <c r="C47" s="24"/>
      <c r="D47" s="24"/>
      <c r="E47" s="24"/>
      <c r="F47" s="36"/>
      <c r="H47" t="s">
        <v>8</v>
      </c>
    </row>
    <row r="48" spans="1:9" ht="20.25" customHeight="1">
      <c r="A48" s="26" t="s">
        <v>33</v>
      </c>
    </row>
    <row r="49" spans="1:8" ht="30" customHeight="1">
      <c r="A49" t="s">
        <v>35</v>
      </c>
      <c r="C49" s="61">
        <f>AVERAGE(D13,H37)</f>
        <v>1.9166666666666667</v>
      </c>
    </row>
    <row r="50" spans="1:8" ht="24" customHeight="1">
      <c r="A50" t="s">
        <v>36</v>
      </c>
      <c r="C50" s="61">
        <f>AVERAGE(D14,H38)</f>
        <v>0</v>
      </c>
      <c r="E50" t="s">
        <v>8</v>
      </c>
    </row>
    <row r="51" spans="1:8" ht="27" customHeight="1">
      <c r="A51" t="s">
        <v>37</v>
      </c>
      <c r="C51" s="61">
        <f>AVERAGE(D15,H39)</f>
        <v>0</v>
      </c>
    </row>
    <row r="52" spans="1:8" ht="27.75" customHeight="1">
      <c r="A52" t="s">
        <v>38</v>
      </c>
      <c r="C52" s="61">
        <f>AVERAGE(D16,H40)</f>
        <v>3.5</v>
      </c>
    </row>
    <row r="54" spans="1:8" ht="25.9" customHeight="1">
      <c r="A54" s="166" t="s">
        <v>12</v>
      </c>
      <c r="B54" s="166"/>
      <c r="C54" s="166"/>
      <c r="D54" s="166"/>
      <c r="E54" s="14"/>
      <c r="F54" s="21"/>
      <c r="G54" s="14"/>
      <c r="H54" s="14"/>
    </row>
    <row r="56" spans="1:8">
      <c r="A56" s="159" t="s">
        <v>41</v>
      </c>
      <c r="B56" s="159"/>
      <c r="C56" s="159"/>
      <c r="D56" s="159"/>
    </row>
    <row r="57" spans="1:8" ht="9" customHeight="1">
      <c r="A57" s="29"/>
      <c r="B57" s="29"/>
      <c r="C57" s="29"/>
      <c r="D57" s="29"/>
    </row>
    <row r="58" spans="1:8">
      <c r="A58" t="s">
        <v>31</v>
      </c>
      <c r="C58" s="37">
        <v>1</v>
      </c>
      <c r="D58" s="1"/>
    </row>
    <row r="59" spans="1:8">
      <c r="A59" t="s">
        <v>21</v>
      </c>
      <c r="B59" s="21"/>
      <c r="C59" s="1"/>
      <c r="D59" s="1"/>
    </row>
    <row r="60" spans="1:8">
      <c r="B60" s="21"/>
      <c r="C60" s="1"/>
      <c r="D60" s="1"/>
    </row>
    <row r="61" spans="1:8">
      <c r="C61" s="1"/>
      <c r="D61" s="1"/>
    </row>
    <row r="62" spans="1:8">
      <c r="A62" t="s">
        <v>14</v>
      </c>
      <c r="C62" s="37">
        <v>3</v>
      </c>
      <c r="D62" s="1"/>
    </row>
    <row r="63" spans="1:8">
      <c r="A63" t="s">
        <v>22</v>
      </c>
      <c r="B63" s="21"/>
      <c r="C63" s="167" t="s">
        <v>43</v>
      </c>
      <c r="D63" s="167"/>
    </row>
    <row r="64" spans="1:8">
      <c r="B64" s="21"/>
      <c r="C64" s="167"/>
      <c r="D64" s="167"/>
    </row>
    <row r="65" spans="1:7">
      <c r="C65" s="1"/>
      <c r="D65" s="1" t="s">
        <v>8</v>
      </c>
    </row>
    <row r="66" spans="1:7">
      <c r="A66" t="s">
        <v>13</v>
      </c>
      <c r="C66" s="37">
        <v>3</v>
      </c>
      <c r="D66" s="1"/>
    </row>
    <row r="67" spans="1:7">
      <c r="A67" t="s">
        <v>23</v>
      </c>
      <c r="B67" s="21"/>
      <c r="C67" s="167" t="s">
        <v>44</v>
      </c>
      <c r="D67" s="167"/>
    </row>
    <row r="68" spans="1:7" ht="58.9" customHeight="1">
      <c r="B68" s="21"/>
      <c r="C68" s="167"/>
      <c r="D68" s="167"/>
    </row>
    <row r="69" spans="1:7">
      <c r="B69" s="21"/>
      <c r="C69" s="13"/>
      <c r="D69" s="13"/>
    </row>
    <row r="70" spans="1:7" ht="25.9" customHeight="1">
      <c r="A70" s="40" t="s">
        <v>34</v>
      </c>
      <c r="B70" s="41"/>
      <c r="C70" s="42">
        <f>AVERAGE(C58,C62,C66)</f>
        <v>2.3333333333333335</v>
      </c>
      <c r="G70" t="s">
        <v>8</v>
      </c>
    </row>
    <row r="72" spans="1:7" ht="24.4" customHeight="1">
      <c r="A72" s="159" t="s">
        <v>42</v>
      </c>
      <c r="B72" s="159"/>
      <c r="C72" s="159"/>
      <c r="D72" s="159"/>
    </row>
    <row r="73" spans="1:7">
      <c r="A73" s="29"/>
      <c r="B73" s="29"/>
      <c r="C73" s="29"/>
      <c r="D73" s="29"/>
    </row>
    <row r="74" spans="1:7" ht="25.9" customHeight="1">
      <c r="A74" t="s">
        <v>31</v>
      </c>
      <c r="C74" s="37">
        <v>1</v>
      </c>
    </row>
    <row r="75" spans="1:7" ht="39.4" customHeight="1">
      <c r="A75" t="s">
        <v>21</v>
      </c>
      <c r="B75" s="21"/>
      <c r="C75" s="1"/>
      <c r="D75" s="160" t="s">
        <v>45</v>
      </c>
      <c r="F75" s="38"/>
    </row>
    <row r="76" spans="1:7" ht="36.4" customHeight="1">
      <c r="B76" s="21"/>
      <c r="C76" s="1"/>
      <c r="D76" s="161"/>
    </row>
    <row r="77" spans="1:7" ht="15" hidden="1" customHeight="1">
      <c r="C77" s="1"/>
    </row>
    <row r="78" spans="1:7" ht="15.4" hidden="1" customHeight="1">
      <c r="A78" t="s">
        <v>14</v>
      </c>
      <c r="C78" s="37"/>
    </row>
    <row r="79" spans="1:7" ht="24.4" customHeight="1">
      <c r="A79" t="s">
        <v>14</v>
      </c>
      <c r="C79" s="37">
        <v>3</v>
      </c>
    </row>
    <row r="80" spans="1:7">
      <c r="A80" t="s">
        <v>22</v>
      </c>
      <c r="B80" s="21"/>
      <c r="C80" s="1"/>
    </row>
    <row r="81" spans="1:6">
      <c r="B81" s="21"/>
      <c r="C81" s="1"/>
    </row>
    <row r="82" spans="1:6">
      <c r="C82" s="1"/>
    </row>
    <row r="83" spans="1:6" ht="25.9" customHeight="1">
      <c r="A83" t="s">
        <v>13</v>
      </c>
      <c r="C83" s="37">
        <v>3</v>
      </c>
      <c r="D83" s="162" t="s">
        <v>46</v>
      </c>
      <c r="F83" s="38"/>
    </row>
    <row r="84" spans="1:6" ht="19.899999999999999" customHeight="1">
      <c r="A84" t="s">
        <v>23</v>
      </c>
      <c r="B84" s="21"/>
      <c r="D84" s="162"/>
    </row>
    <row r="85" spans="1:6">
      <c r="B85" s="21"/>
    </row>
    <row r="86" spans="1:6" ht="27.4" customHeight="1">
      <c r="A86" s="40" t="s">
        <v>34</v>
      </c>
      <c r="B86" s="41"/>
      <c r="C86" s="42">
        <f>AVERAGE(C74,C79,C83)</f>
        <v>2.3333333333333335</v>
      </c>
    </row>
    <row r="88" spans="1:6">
      <c r="D88" s="48"/>
    </row>
  </sheetData>
  <mergeCells count="21">
    <mergeCell ref="B30:L30"/>
    <mergeCell ref="B31:L31"/>
    <mergeCell ref="A72:D72"/>
    <mergeCell ref="D75:D76"/>
    <mergeCell ref="D83:D84"/>
    <mergeCell ref="B32:L32"/>
    <mergeCell ref="A34:E34"/>
    <mergeCell ref="A54:D54"/>
    <mergeCell ref="A56:D56"/>
    <mergeCell ref="C63:D64"/>
    <mergeCell ref="C67:D68"/>
    <mergeCell ref="B23:L23"/>
    <mergeCell ref="B24:L24"/>
    <mergeCell ref="A26:E26"/>
    <mergeCell ref="B28:L28"/>
    <mergeCell ref="B29:L29"/>
    <mergeCell ref="A6:C6"/>
    <mergeCell ref="E16:H18"/>
    <mergeCell ref="B20:L20"/>
    <mergeCell ref="B21:L21"/>
    <mergeCell ref="B22:L22"/>
  </mergeCells>
  <pageMargins left="0.7" right="0.7" top="0.75" bottom="0.75" header="0.3" footer="0.3"/>
  <pageSetup paperSize="9" scale="92" orientation="landscape" horizontalDpi="4294967293" verticalDpi="0" r:id="rId1"/>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87"/>
  <sheetViews>
    <sheetView topLeftCell="A19" zoomScale="70" zoomScaleNormal="70" workbookViewId="0">
      <selection activeCell="G61" sqref="G61"/>
    </sheetView>
  </sheetViews>
  <sheetFormatPr defaultColWidth="11" defaultRowHeight="15.75"/>
  <cols>
    <col min="1" max="1" width="65.25" customWidth="1"/>
    <col min="2" max="2" width="8.5" customWidth="1"/>
    <col min="3" max="3" width="28.75" customWidth="1"/>
    <col min="4" max="4" width="28" customWidth="1"/>
    <col min="5" max="5" width="33.75" customWidth="1"/>
    <col min="6" max="6" width="13.25" style="6" customWidth="1"/>
    <col min="8" max="8" width="15.75" customWidth="1"/>
    <col min="18" max="18" width="21.25" bestFit="1" customWidth="1"/>
  </cols>
  <sheetData>
    <row r="1" spans="1:28" ht="23.25" customHeight="1">
      <c r="A1" s="1" t="s">
        <v>0</v>
      </c>
      <c r="H1" s="2"/>
      <c r="R1" s="10"/>
      <c r="S1" s="10"/>
      <c r="T1" s="10"/>
      <c r="U1" s="10"/>
      <c r="V1" s="10"/>
      <c r="W1" s="10"/>
      <c r="X1" s="10"/>
      <c r="Y1" s="10"/>
      <c r="Z1" s="10"/>
      <c r="AA1" s="10"/>
      <c r="AB1" s="10"/>
    </row>
    <row r="2" spans="1:28">
      <c r="A2" s="1"/>
      <c r="H2" s="2"/>
      <c r="R2" s="10"/>
      <c r="S2" s="10"/>
      <c r="T2" s="10"/>
      <c r="U2" s="10"/>
      <c r="V2" s="10"/>
      <c r="W2" s="10"/>
      <c r="X2" s="10"/>
      <c r="Y2" s="10"/>
      <c r="Z2" s="10"/>
      <c r="AA2" s="10"/>
      <c r="AB2" s="10"/>
    </row>
    <row r="3" spans="1:28" ht="23.25" customHeight="1">
      <c r="A3" s="18" t="s">
        <v>4</v>
      </c>
      <c r="R3" s="10"/>
      <c r="S3" s="10"/>
      <c r="T3" s="10"/>
      <c r="U3" s="10"/>
      <c r="V3" s="10"/>
      <c r="W3" s="10"/>
      <c r="X3" s="10"/>
      <c r="Y3" s="10"/>
      <c r="Z3" s="10"/>
      <c r="AA3" s="10"/>
      <c r="AB3" s="10"/>
    </row>
    <row r="4" spans="1:28" s="10" customFormat="1">
      <c r="F4" s="6"/>
    </row>
    <row r="5" spans="1:28" s="10" customFormat="1">
      <c r="A5" s="19" t="s">
        <v>6</v>
      </c>
      <c r="F5" s="6"/>
    </row>
    <row r="6" spans="1:28" s="10" customFormat="1">
      <c r="A6" s="134" t="s">
        <v>19</v>
      </c>
      <c r="B6" s="168"/>
      <c r="C6" s="168"/>
      <c r="D6" s="168"/>
      <c r="E6" s="168"/>
      <c r="F6" s="168"/>
      <c r="G6" s="168"/>
      <c r="H6" s="168"/>
      <c r="I6" s="168"/>
      <c r="J6" s="168"/>
    </row>
    <row r="7" spans="1:28" s="10" customFormat="1">
      <c r="A7" s="3" t="s">
        <v>20</v>
      </c>
      <c r="B7" s="169"/>
      <c r="C7" s="170"/>
      <c r="D7" s="170"/>
      <c r="E7" s="170"/>
      <c r="F7" s="6"/>
    </row>
    <row r="8" spans="1:28" s="10" customFormat="1">
      <c r="A8" s="3"/>
      <c r="B8" s="30"/>
      <c r="C8" s="31"/>
      <c r="D8" s="31"/>
      <c r="E8" s="31"/>
      <c r="F8" s="6"/>
    </row>
    <row r="9" spans="1:28" s="10" customFormat="1">
      <c r="A9" s="15" t="s">
        <v>24</v>
      </c>
      <c r="B9" s="30"/>
      <c r="C9" s="31"/>
      <c r="D9" s="31"/>
      <c r="E9" s="31"/>
      <c r="F9" s="6"/>
    </row>
    <row r="10" spans="1:28" s="10" customFormat="1">
      <c r="A10" s="10" t="s">
        <v>18</v>
      </c>
      <c r="B10" s="169"/>
      <c r="C10" s="170"/>
      <c r="D10" s="31"/>
      <c r="E10" s="31"/>
      <c r="F10" s="6"/>
    </row>
    <row r="11" spans="1:28" s="10" customFormat="1">
      <c r="B11" s="30"/>
      <c r="C11" s="31"/>
      <c r="D11" s="31"/>
      <c r="E11" s="31"/>
      <c r="F11" s="6"/>
    </row>
    <row r="12" spans="1:28" ht="19.149999999999999" customHeight="1">
      <c r="A12" s="4" t="s">
        <v>39</v>
      </c>
      <c r="S12" t="s">
        <v>8</v>
      </c>
    </row>
    <row r="13" spans="1:28">
      <c r="A13" s="43" t="s">
        <v>47</v>
      </c>
      <c r="B13" s="5">
        <f>H38</f>
        <v>1</v>
      </c>
      <c r="C13" s="5">
        <f>H43</f>
        <v>2</v>
      </c>
      <c r="D13" s="51">
        <f>AVERAGE(B13:C13)</f>
        <v>1.5</v>
      </c>
    </row>
    <row r="14" spans="1:28">
      <c r="A14" s="43" t="s">
        <v>48</v>
      </c>
      <c r="B14" s="5">
        <f>H39</f>
        <v>3</v>
      </c>
      <c r="C14" s="5">
        <f t="shared" ref="C14:C15" si="0">H44</f>
        <v>0</v>
      </c>
      <c r="D14" s="51">
        <f t="shared" ref="D14:D15" si="1">AVERAGE(B14:C14)</f>
        <v>1.5</v>
      </c>
      <c r="E14" t="s">
        <v>8</v>
      </c>
    </row>
    <row r="15" spans="1:28">
      <c r="A15" s="43" t="s">
        <v>49</v>
      </c>
      <c r="B15" s="5">
        <f>H40</f>
        <v>1</v>
      </c>
      <c r="C15" s="5">
        <f t="shared" si="0"/>
        <v>3</v>
      </c>
      <c r="D15" s="51">
        <f t="shared" si="1"/>
        <v>2</v>
      </c>
    </row>
    <row r="16" spans="1:28">
      <c r="A16" s="43"/>
      <c r="B16" s="46"/>
    </row>
    <row r="17" spans="1:19">
      <c r="B17" s="6"/>
    </row>
    <row r="18" spans="1:19">
      <c r="A18" s="16" t="s">
        <v>40</v>
      </c>
      <c r="B18" s="6"/>
      <c r="S18" t="s">
        <v>8</v>
      </c>
    </row>
    <row r="19" spans="1:19">
      <c r="A19" s="17" t="s">
        <v>9</v>
      </c>
      <c r="B19" s="6"/>
    </row>
    <row r="20" spans="1:19" ht="21.75" customHeight="1">
      <c r="A20" s="7"/>
      <c r="B20" s="137" t="s">
        <v>10</v>
      </c>
      <c r="C20" s="138"/>
      <c r="D20" s="138"/>
      <c r="E20" s="138"/>
      <c r="F20" s="138"/>
      <c r="G20" s="138"/>
      <c r="H20" s="138"/>
      <c r="I20" s="138"/>
      <c r="J20" s="138"/>
      <c r="K20" s="138"/>
      <c r="L20" s="139"/>
      <c r="M20" s="8"/>
    </row>
    <row r="21" spans="1:19" ht="19.899999999999999" customHeight="1">
      <c r="A21" s="43" t="s">
        <v>47</v>
      </c>
      <c r="B21" s="171" t="s">
        <v>50</v>
      </c>
      <c r="C21" s="172"/>
      <c r="D21" s="172"/>
      <c r="E21" s="172"/>
      <c r="F21" s="172"/>
      <c r="G21" s="172"/>
      <c r="H21" s="172"/>
      <c r="I21" s="172"/>
      <c r="J21" s="172"/>
      <c r="K21" s="172"/>
      <c r="L21" s="173"/>
    </row>
    <row r="22" spans="1:19">
      <c r="A22" s="43" t="s">
        <v>48</v>
      </c>
      <c r="B22" s="146" t="s">
        <v>51</v>
      </c>
      <c r="C22" s="147"/>
      <c r="D22" s="147"/>
      <c r="E22" s="147"/>
      <c r="F22" s="147"/>
      <c r="G22" s="147"/>
      <c r="H22" s="147"/>
      <c r="I22" s="147"/>
      <c r="J22" s="147"/>
      <c r="K22" s="147"/>
      <c r="L22" s="148"/>
    </row>
    <row r="23" spans="1:19">
      <c r="A23" s="43" t="s">
        <v>49</v>
      </c>
      <c r="B23" s="163" t="s">
        <v>52</v>
      </c>
      <c r="C23" s="164"/>
      <c r="D23" s="164"/>
      <c r="E23" s="164"/>
      <c r="F23" s="164"/>
      <c r="G23" s="164"/>
      <c r="H23" s="164"/>
      <c r="I23" s="164"/>
      <c r="J23" s="164"/>
      <c r="K23" s="164"/>
      <c r="L23" s="165"/>
    </row>
    <row r="24" spans="1:19">
      <c r="A24" s="43"/>
    </row>
    <row r="26" spans="1:19">
      <c r="A26" s="152" t="s">
        <v>25</v>
      </c>
      <c r="B26" s="152"/>
      <c r="C26" s="152"/>
      <c r="D26" s="152"/>
      <c r="E26" s="152"/>
    </row>
    <row r="27" spans="1:19">
      <c r="A27" s="11" t="s">
        <v>9</v>
      </c>
      <c r="F27" s="34"/>
    </row>
    <row r="28" spans="1:19" ht="28.5" customHeight="1">
      <c r="B28" s="153" t="s">
        <v>11</v>
      </c>
      <c r="C28" s="154"/>
      <c r="D28" s="154"/>
      <c r="E28" s="154"/>
      <c r="F28" s="154"/>
      <c r="G28" s="154"/>
      <c r="H28" s="154"/>
      <c r="I28" s="154"/>
      <c r="J28" s="154"/>
      <c r="K28" s="154"/>
      <c r="L28" s="155"/>
    </row>
    <row r="29" spans="1:19">
      <c r="A29" s="43" t="s">
        <v>47</v>
      </c>
      <c r="B29" s="146" t="s">
        <v>53</v>
      </c>
      <c r="C29" s="147"/>
      <c r="D29" s="147"/>
      <c r="E29" s="147"/>
      <c r="F29" s="147"/>
      <c r="G29" s="147"/>
      <c r="H29" s="147"/>
      <c r="I29" s="147"/>
      <c r="J29" s="147"/>
      <c r="K29" s="147"/>
      <c r="L29" s="148"/>
    </row>
    <row r="30" spans="1:19">
      <c r="A30" s="43" t="s">
        <v>48</v>
      </c>
      <c r="B30" s="146" t="s">
        <v>54</v>
      </c>
      <c r="C30" s="147"/>
      <c r="D30" s="147"/>
      <c r="E30" s="147"/>
      <c r="F30" s="147"/>
      <c r="G30" s="147"/>
      <c r="H30" s="147"/>
      <c r="I30" s="147"/>
      <c r="J30" s="147"/>
      <c r="K30" s="147"/>
      <c r="L30" s="148"/>
    </row>
    <row r="31" spans="1:19" ht="27" customHeight="1">
      <c r="A31" s="43" t="s">
        <v>49</v>
      </c>
      <c r="B31" s="163" t="s">
        <v>55</v>
      </c>
      <c r="C31" s="164"/>
      <c r="D31" s="164"/>
      <c r="E31" s="164"/>
      <c r="F31" s="164"/>
      <c r="G31" s="164"/>
      <c r="H31" s="164"/>
      <c r="I31" s="164"/>
      <c r="J31" s="164"/>
      <c r="K31" s="164"/>
      <c r="L31" s="165"/>
      <c r="M31" t="s">
        <v>8</v>
      </c>
    </row>
    <row r="32" spans="1:19" ht="19.149999999999999" customHeight="1">
      <c r="A32" s="43"/>
      <c r="B32" s="44"/>
      <c r="C32" s="44"/>
      <c r="D32" s="44"/>
      <c r="E32" s="44"/>
      <c r="F32" s="45"/>
      <c r="G32" s="44"/>
      <c r="H32" s="44"/>
      <c r="I32" s="44"/>
      <c r="J32" s="44"/>
      <c r="K32" s="44"/>
      <c r="L32" s="44"/>
    </row>
    <row r="34" spans="1:9">
      <c r="A34" s="152" t="s">
        <v>26</v>
      </c>
      <c r="B34" s="152"/>
      <c r="C34" s="152"/>
      <c r="D34" s="152"/>
      <c r="E34" s="152"/>
    </row>
    <row r="35" spans="1:9">
      <c r="A35" s="10" t="s">
        <v>18</v>
      </c>
      <c r="B35" s="32"/>
      <c r="C35" s="32"/>
      <c r="D35" s="32"/>
      <c r="E35" s="32"/>
    </row>
    <row r="36" spans="1:9" ht="108.4" customHeight="1">
      <c r="A36" s="12" t="s">
        <v>8</v>
      </c>
      <c r="C36" s="22" t="s">
        <v>28</v>
      </c>
      <c r="D36" s="13" t="s">
        <v>27</v>
      </c>
      <c r="E36" s="12" t="s">
        <v>29</v>
      </c>
      <c r="F36" s="35" t="s">
        <v>30</v>
      </c>
      <c r="H36" s="25" t="s">
        <v>32</v>
      </c>
    </row>
    <row r="37" spans="1:9" ht="22.15" customHeight="1">
      <c r="A37" s="12"/>
      <c r="C37" s="26" t="s">
        <v>10</v>
      </c>
      <c r="D37" s="26" t="s">
        <v>10</v>
      </c>
      <c r="E37" s="26" t="s">
        <v>10</v>
      </c>
      <c r="F37" s="26" t="s">
        <v>10</v>
      </c>
      <c r="G37" s="26"/>
      <c r="H37" s="26" t="s">
        <v>10</v>
      </c>
    </row>
    <row r="38" spans="1:9">
      <c r="A38" s="43" t="s">
        <v>47</v>
      </c>
      <c r="C38" s="20">
        <v>1</v>
      </c>
      <c r="D38" s="20">
        <v>1</v>
      </c>
      <c r="E38" s="20">
        <v>1</v>
      </c>
      <c r="F38" s="20">
        <v>1</v>
      </c>
      <c r="H38" s="28">
        <f>AVERAGE(C38:F38)</f>
        <v>1</v>
      </c>
      <c r="I38">
        <f>AVERAGE(H38:H40)</f>
        <v>1.6666666666666667</v>
      </c>
    </row>
    <row r="39" spans="1:9">
      <c r="A39" s="43" t="s">
        <v>48</v>
      </c>
      <c r="C39" s="20">
        <v>3</v>
      </c>
      <c r="D39" s="20">
        <v>3</v>
      </c>
      <c r="E39" s="20">
        <v>3</v>
      </c>
      <c r="F39" s="20">
        <v>3</v>
      </c>
      <c r="H39" s="28">
        <f t="shared" ref="H39:H40" si="2">AVERAGE(C39:F39)</f>
        <v>3</v>
      </c>
    </row>
    <row r="40" spans="1:9">
      <c r="A40" s="43" t="s">
        <v>49</v>
      </c>
      <c r="C40" s="20">
        <v>1</v>
      </c>
      <c r="D40" s="20">
        <v>1</v>
      </c>
      <c r="E40" s="20">
        <v>1</v>
      </c>
      <c r="F40" s="20">
        <v>1</v>
      </c>
      <c r="H40" s="28">
        <f t="shared" si="2"/>
        <v>1</v>
      </c>
      <c r="I40" t="s">
        <v>8</v>
      </c>
    </row>
    <row r="41" spans="1:9">
      <c r="A41" s="43"/>
      <c r="C41" s="47"/>
      <c r="D41" s="47"/>
      <c r="E41" s="47"/>
      <c r="F41" s="47"/>
      <c r="G41" s="48"/>
      <c r="H41" s="47"/>
    </row>
    <row r="42" spans="1:9">
      <c r="C42" s="26" t="s">
        <v>11</v>
      </c>
      <c r="D42" s="26" t="s">
        <v>11</v>
      </c>
      <c r="E42" s="26" t="s">
        <v>11</v>
      </c>
      <c r="F42" s="26" t="s">
        <v>11</v>
      </c>
      <c r="G42" s="26"/>
      <c r="H42" s="26" t="s">
        <v>11</v>
      </c>
    </row>
    <row r="43" spans="1:9" ht="19.899999999999999" customHeight="1">
      <c r="A43" s="43" t="s">
        <v>47</v>
      </c>
      <c r="C43" s="20">
        <v>3</v>
      </c>
      <c r="D43" s="20">
        <v>2</v>
      </c>
      <c r="E43" s="20">
        <v>2</v>
      </c>
      <c r="F43" s="20">
        <v>1</v>
      </c>
      <c r="H43" s="28">
        <f>AVERAGE(C43:F43)</f>
        <v>2</v>
      </c>
      <c r="I43">
        <f>AVERAGE(H43:H45)</f>
        <v>1.6666666666666667</v>
      </c>
    </row>
    <row r="44" spans="1:9">
      <c r="A44" s="43" t="s">
        <v>48</v>
      </c>
      <c r="C44" s="20" t="s">
        <v>50</v>
      </c>
      <c r="D44" s="20" t="s">
        <v>50</v>
      </c>
      <c r="E44" s="20" t="s">
        <v>50</v>
      </c>
      <c r="F44" s="20" t="s">
        <v>50</v>
      </c>
      <c r="H44" s="28">
        <v>0</v>
      </c>
    </row>
    <row r="45" spans="1:9">
      <c r="A45" s="43" t="s">
        <v>49</v>
      </c>
      <c r="C45" s="20">
        <v>3</v>
      </c>
      <c r="D45" s="20">
        <v>3</v>
      </c>
      <c r="E45" s="20">
        <v>3</v>
      </c>
      <c r="F45" s="20">
        <v>3</v>
      </c>
      <c r="H45" s="28">
        <f t="shared" ref="H45" si="3">AVERAGE(C45:F45)</f>
        <v>3</v>
      </c>
    </row>
    <row r="46" spans="1:9">
      <c r="C46" s="24"/>
      <c r="D46" s="24"/>
      <c r="E46" s="24"/>
      <c r="F46" s="36"/>
    </row>
    <row r="47" spans="1:9">
      <c r="A47" s="9"/>
      <c r="C47" s="24"/>
      <c r="D47" s="24"/>
      <c r="E47" s="24"/>
      <c r="F47" s="36"/>
    </row>
    <row r="48" spans="1:9">
      <c r="A48" s="26" t="s">
        <v>33</v>
      </c>
    </row>
    <row r="49" spans="1:8">
      <c r="A49" s="43" t="s">
        <v>47</v>
      </c>
      <c r="C49" s="27">
        <f>AVERAGE(H38,H43)</f>
        <v>1.5</v>
      </c>
      <c r="E49" t="s">
        <v>8</v>
      </c>
      <c r="F49" s="6" t="s">
        <v>8</v>
      </c>
    </row>
    <row r="50" spans="1:8">
      <c r="A50" s="43" t="s">
        <v>48</v>
      </c>
      <c r="C50" s="27">
        <f t="shared" ref="C50:C51" si="4">AVERAGE(H39,H44)</f>
        <v>1.5</v>
      </c>
    </row>
    <row r="51" spans="1:8">
      <c r="A51" s="43" t="s">
        <v>49</v>
      </c>
      <c r="C51" s="27">
        <f t="shared" si="4"/>
        <v>2</v>
      </c>
    </row>
    <row r="52" spans="1:8">
      <c r="A52" s="43"/>
      <c r="C52" s="27"/>
    </row>
    <row r="54" spans="1:8" ht="25.9" customHeight="1">
      <c r="A54" s="166" t="s">
        <v>12</v>
      </c>
      <c r="B54" s="166"/>
      <c r="C54" s="166"/>
      <c r="D54" s="166"/>
      <c r="E54" s="14"/>
      <c r="F54" s="21"/>
      <c r="G54" s="14"/>
      <c r="H54" s="14"/>
    </row>
    <row r="56" spans="1:8">
      <c r="A56" s="159" t="s">
        <v>41</v>
      </c>
      <c r="B56" s="159"/>
      <c r="C56" s="159"/>
      <c r="D56" s="159"/>
    </row>
    <row r="57" spans="1:8" ht="9" customHeight="1">
      <c r="A57" s="29"/>
      <c r="B57" s="29"/>
      <c r="C57" s="29"/>
      <c r="D57" s="29"/>
    </row>
    <row r="58" spans="1:8">
      <c r="A58" t="s">
        <v>31</v>
      </c>
      <c r="C58" s="37">
        <v>0</v>
      </c>
      <c r="D58" s="1"/>
    </row>
    <row r="59" spans="1:8">
      <c r="A59" t="s">
        <v>21</v>
      </c>
      <c r="B59" s="21"/>
      <c r="C59" s="167" t="s">
        <v>56</v>
      </c>
      <c r="D59" s="167"/>
    </row>
    <row r="60" spans="1:8" ht="37.9" customHeight="1">
      <c r="B60" s="21"/>
      <c r="C60" s="167"/>
      <c r="D60" s="167"/>
    </row>
    <row r="61" spans="1:8">
      <c r="C61" s="1"/>
      <c r="D61" s="1"/>
    </row>
    <row r="62" spans="1:8">
      <c r="A62" t="s">
        <v>14</v>
      </c>
      <c r="C62" s="37">
        <v>0</v>
      </c>
      <c r="D62" s="1"/>
    </row>
    <row r="63" spans="1:8">
      <c r="A63" t="s">
        <v>22</v>
      </c>
      <c r="B63" s="21"/>
      <c r="C63" s="167"/>
      <c r="D63" s="167"/>
    </row>
    <row r="64" spans="1:8">
      <c r="B64" s="21"/>
      <c r="C64" s="167"/>
      <c r="D64" s="167"/>
    </row>
    <row r="65" spans="1:7">
      <c r="C65" s="1"/>
      <c r="D65" s="1" t="s">
        <v>8</v>
      </c>
    </row>
    <row r="66" spans="1:7">
      <c r="A66" t="s">
        <v>13</v>
      </c>
      <c r="C66" s="37">
        <v>0</v>
      </c>
      <c r="D66" s="1"/>
    </row>
    <row r="67" spans="1:7">
      <c r="A67" t="s">
        <v>23</v>
      </c>
      <c r="B67" s="21"/>
      <c r="C67" s="49"/>
      <c r="D67" s="49"/>
    </row>
    <row r="68" spans="1:7" ht="58.9" customHeight="1">
      <c r="A68" s="6"/>
      <c r="B68" s="21"/>
      <c r="C68" s="49"/>
      <c r="D68" s="49"/>
    </row>
    <row r="69" spans="1:7">
      <c r="B69" s="21"/>
      <c r="C69" s="13"/>
      <c r="D69" s="13"/>
    </row>
    <row r="70" spans="1:7" ht="25.9" customHeight="1">
      <c r="A70" s="40" t="s">
        <v>153</v>
      </c>
      <c r="B70" s="41"/>
      <c r="C70" s="42">
        <f>AVERAGE(C58,C62,C66)</f>
        <v>0</v>
      </c>
      <c r="G70" t="s">
        <v>8</v>
      </c>
    </row>
    <row r="72" spans="1:7" ht="24.4" customHeight="1">
      <c r="A72" s="159" t="s">
        <v>42</v>
      </c>
      <c r="B72" s="159"/>
      <c r="C72" s="159"/>
      <c r="D72" s="159"/>
    </row>
    <row r="73" spans="1:7">
      <c r="A73" s="29"/>
      <c r="B73" s="29"/>
      <c r="C73" s="29"/>
      <c r="D73" s="29"/>
    </row>
    <row r="74" spans="1:7" ht="25.9" customHeight="1">
      <c r="A74" t="s">
        <v>31</v>
      </c>
      <c r="C74" s="37">
        <v>1</v>
      </c>
    </row>
    <row r="75" spans="1:7" ht="39.4" customHeight="1">
      <c r="A75" t="s">
        <v>21</v>
      </c>
      <c r="B75" s="21"/>
      <c r="C75" s="1"/>
      <c r="E75" s="33" t="s">
        <v>45</v>
      </c>
      <c r="F75" s="38"/>
    </row>
    <row r="76" spans="1:7" ht="36.4" customHeight="1">
      <c r="B76" s="21"/>
      <c r="C76" s="1"/>
    </row>
    <row r="77" spans="1:7" ht="15" hidden="1" customHeight="1">
      <c r="C77" s="1"/>
    </row>
    <row r="78" spans="1:7" ht="15.4" hidden="1" customHeight="1">
      <c r="A78" t="s">
        <v>14</v>
      </c>
      <c r="C78" s="37"/>
    </row>
    <row r="79" spans="1:7" ht="24.4" customHeight="1">
      <c r="A79" t="s">
        <v>14</v>
      </c>
      <c r="C79" s="37">
        <v>1</v>
      </c>
    </row>
    <row r="80" spans="1:7">
      <c r="A80" t="s">
        <v>22</v>
      </c>
      <c r="B80" s="21"/>
      <c r="C80" s="1"/>
    </row>
    <row r="81" spans="1:6">
      <c r="B81" s="21"/>
      <c r="C81" s="1"/>
    </row>
    <row r="82" spans="1:6">
      <c r="C82" s="1"/>
      <c r="D82" t="s">
        <v>8</v>
      </c>
    </row>
    <row r="83" spans="1:6" ht="25.9" customHeight="1">
      <c r="A83" t="s">
        <v>13</v>
      </c>
      <c r="C83" s="37">
        <v>1</v>
      </c>
      <c r="E83" s="39" t="s">
        <v>46</v>
      </c>
      <c r="F83" s="38"/>
    </row>
    <row r="84" spans="1:6" ht="19.899999999999999" customHeight="1">
      <c r="A84" t="s">
        <v>23</v>
      </c>
      <c r="B84" s="21"/>
    </row>
    <row r="85" spans="1:6">
      <c r="B85" s="21"/>
    </row>
    <row r="86" spans="1:6" ht="27.4" customHeight="1">
      <c r="A86" s="40" t="s">
        <v>154</v>
      </c>
      <c r="B86" s="41"/>
      <c r="C86" s="42">
        <f>AVERAGE(C74,C79,C83)</f>
        <v>1</v>
      </c>
      <c r="D86" s="50">
        <f>AVERAGE(C70,C86)</f>
        <v>0.5</v>
      </c>
    </row>
    <row r="87" spans="1:6">
      <c r="D87" s="52" t="s">
        <v>76</v>
      </c>
    </row>
  </sheetData>
  <mergeCells count="18">
    <mergeCell ref="B31:L31"/>
    <mergeCell ref="A6:J6"/>
    <mergeCell ref="B7:E7"/>
    <mergeCell ref="B10:C10"/>
    <mergeCell ref="B20:L20"/>
    <mergeCell ref="B21:L21"/>
    <mergeCell ref="B22:L22"/>
    <mergeCell ref="B23:L23"/>
    <mergeCell ref="A26:E26"/>
    <mergeCell ref="B28:L28"/>
    <mergeCell ref="B29:L29"/>
    <mergeCell ref="B30:L30"/>
    <mergeCell ref="A34:E34"/>
    <mergeCell ref="A54:D54"/>
    <mergeCell ref="A56:D56"/>
    <mergeCell ref="C63:D64"/>
    <mergeCell ref="A72:D72"/>
    <mergeCell ref="C59:D60"/>
  </mergeCells>
  <pageMargins left="0.7" right="0.7" top="0.75" bottom="0.75" header="0.3" footer="0.3"/>
  <pageSetup paperSize="9" scale="92" orientation="landscape" horizontalDpi="4294967293" verticalDpi="0" r:id="rId1"/>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88"/>
  <sheetViews>
    <sheetView topLeftCell="A7" zoomScale="70" zoomScaleNormal="70" workbookViewId="0">
      <selection activeCell="A26" sqref="A26:E26"/>
    </sheetView>
  </sheetViews>
  <sheetFormatPr defaultColWidth="11" defaultRowHeight="15.75"/>
  <cols>
    <col min="1" max="1" width="65.25" customWidth="1"/>
    <col min="2" max="2" width="10.25" customWidth="1"/>
    <col min="3" max="3" width="28.75" customWidth="1"/>
    <col min="4" max="4" width="28.25" customWidth="1"/>
    <col min="5" max="5" width="29.25" customWidth="1"/>
    <col min="6" max="6" width="15.75" style="6" customWidth="1"/>
    <col min="8" max="8" width="15.75" customWidth="1"/>
    <col min="9" max="9" width="14.25" customWidth="1"/>
    <col min="18" max="18" width="21.25" bestFit="1" customWidth="1"/>
  </cols>
  <sheetData>
    <row r="1" spans="1:28" ht="23.25" customHeight="1">
      <c r="A1" s="1" t="s">
        <v>0</v>
      </c>
      <c r="H1" s="2"/>
      <c r="R1" s="10"/>
      <c r="S1" s="10"/>
      <c r="T1" s="10"/>
      <c r="U1" s="10"/>
      <c r="V1" s="10"/>
      <c r="W1" s="10"/>
      <c r="X1" s="10"/>
      <c r="Y1" s="10"/>
      <c r="Z1" s="10"/>
      <c r="AA1" s="10"/>
      <c r="AB1" s="10"/>
    </row>
    <row r="2" spans="1:28">
      <c r="A2" s="1"/>
      <c r="H2" s="2"/>
      <c r="R2" s="10"/>
      <c r="S2" s="10"/>
      <c r="T2" s="10"/>
      <c r="U2" s="10"/>
      <c r="V2" s="10"/>
      <c r="W2" s="10"/>
      <c r="X2" s="10"/>
      <c r="Y2" s="10"/>
      <c r="Z2" s="10"/>
      <c r="AA2" s="10"/>
      <c r="AB2" s="10"/>
    </row>
    <row r="3" spans="1:28" ht="23.25" customHeight="1">
      <c r="A3" s="18" t="s">
        <v>4</v>
      </c>
      <c r="R3" s="10"/>
      <c r="S3" s="10"/>
      <c r="T3" s="10"/>
      <c r="U3" s="10"/>
      <c r="V3" s="10"/>
      <c r="W3" s="10"/>
      <c r="X3" s="10"/>
      <c r="Y3" s="10"/>
      <c r="Z3" s="10"/>
      <c r="AA3" s="10"/>
      <c r="AB3" s="10"/>
    </row>
    <row r="4" spans="1:28" s="10" customFormat="1">
      <c r="F4" s="6"/>
    </row>
    <row r="5" spans="1:28" s="10" customFormat="1">
      <c r="A5" s="19" t="s">
        <v>6</v>
      </c>
      <c r="F5" s="6"/>
    </row>
    <row r="6" spans="1:28" s="10" customFormat="1" ht="15.4" customHeight="1">
      <c r="A6" s="134" t="s">
        <v>19</v>
      </c>
      <c r="B6" s="134"/>
      <c r="C6" s="134"/>
      <c r="D6" s="134"/>
      <c r="E6" s="24"/>
      <c r="F6" s="24"/>
      <c r="G6" s="24"/>
      <c r="H6" s="24"/>
      <c r="I6" s="24"/>
      <c r="J6" s="24"/>
    </row>
    <row r="7" spans="1:28" s="10" customFormat="1">
      <c r="A7" s="3" t="s">
        <v>20</v>
      </c>
      <c r="B7" s="169"/>
      <c r="C7" s="170"/>
      <c r="D7" s="170"/>
      <c r="E7" s="170"/>
      <c r="F7" s="6"/>
    </row>
    <row r="8" spans="1:28" s="10" customFormat="1">
      <c r="A8" s="3"/>
      <c r="B8" s="30"/>
      <c r="C8" s="31"/>
      <c r="D8" s="31"/>
      <c r="E8" s="31"/>
      <c r="F8" s="6"/>
    </row>
    <row r="9" spans="1:28" s="10" customFormat="1" ht="15.4" customHeight="1">
      <c r="A9" s="15" t="s">
        <v>24</v>
      </c>
      <c r="B9" s="30"/>
      <c r="C9" s="31"/>
      <c r="D9" s="31"/>
      <c r="E9" s="31"/>
      <c r="F9" s="175" t="s">
        <v>75</v>
      </c>
      <c r="G9" s="175"/>
      <c r="H9" s="175"/>
      <c r="I9" s="175"/>
      <c r="J9" s="175"/>
      <c r="K9" s="175"/>
      <c r="L9" s="175"/>
    </row>
    <row r="10" spans="1:28" s="10" customFormat="1">
      <c r="A10" s="10" t="s">
        <v>18</v>
      </c>
      <c r="B10" s="169"/>
      <c r="C10" s="170"/>
      <c r="D10" s="31"/>
      <c r="E10" s="31"/>
      <c r="F10" s="175"/>
      <c r="G10" s="175"/>
      <c r="H10" s="175"/>
      <c r="I10" s="175"/>
      <c r="J10" s="175"/>
      <c r="K10" s="175"/>
      <c r="L10" s="175"/>
    </row>
    <row r="11" spans="1:28" s="10" customFormat="1">
      <c r="B11" s="30"/>
      <c r="C11" s="31"/>
      <c r="D11" s="31"/>
      <c r="E11" s="31"/>
      <c r="F11" s="175"/>
      <c r="G11" s="175"/>
      <c r="H11" s="175"/>
      <c r="I11" s="175"/>
      <c r="J11" s="175"/>
      <c r="K11" s="175"/>
      <c r="L11" s="175"/>
    </row>
    <row r="12" spans="1:28" ht="19.149999999999999" customHeight="1">
      <c r="A12" s="4" t="s">
        <v>39</v>
      </c>
      <c r="F12" s="64"/>
      <c r="G12" s="64"/>
      <c r="H12" s="64"/>
      <c r="I12" s="64"/>
      <c r="J12" s="64"/>
      <c r="K12" s="64"/>
      <c r="L12" s="64"/>
      <c r="S12" t="s">
        <v>8</v>
      </c>
    </row>
    <row r="13" spans="1:28">
      <c r="A13" s="54" t="s">
        <v>57</v>
      </c>
      <c r="B13" s="5">
        <f>H39</f>
        <v>2.5</v>
      </c>
      <c r="C13" s="63">
        <f>H44</f>
        <v>3.75</v>
      </c>
      <c r="D13" s="61">
        <f>AVERAGE(B13:C13)</f>
        <v>3.125</v>
      </c>
      <c r="E13" t="s">
        <v>8</v>
      </c>
      <c r="F13" s="64"/>
      <c r="G13" s="64"/>
      <c r="H13" s="64"/>
      <c r="I13" s="64"/>
      <c r="J13" s="64"/>
      <c r="K13" s="64"/>
      <c r="L13" s="64"/>
    </row>
    <row r="14" spans="1:28">
      <c r="A14" s="53" t="s">
        <v>58</v>
      </c>
      <c r="B14" s="5">
        <f t="shared" ref="B14:B16" si="0">H40</f>
        <v>3</v>
      </c>
      <c r="C14" s="63">
        <f t="shared" ref="C14:C16" si="1">H45</f>
        <v>2.25</v>
      </c>
      <c r="D14" s="61">
        <f>AVERAGE(B14:C14)</f>
        <v>2.625</v>
      </c>
      <c r="E14" t="s">
        <v>8</v>
      </c>
      <c r="F14" s="64"/>
      <c r="G14" s="64"/>
      <c r="H14" s="64"/>
      <c r="I14" s="64"/>
      <c r="J14" s="64"/>
      <c r="K14" s="64"/>
      <c r="L14" s="64"/>
    </row>
    <row r="15" spans="1:28">
      <c r="A15" s="53" t="s">
        <v>59</v>
      </c>
      <c r="B15" s="5">
        <f t="shared" si="0"/>
        <v>4</v>
      </c>
      <c r="C15" s="63">
        <f t="shared" si="1"/>
        <v>3.5</v>
      </c>
      <c r="D15" s="61">
        <f>AVERAGE(B15:C15)</f>
        <v>3.75</v>
      </c>
    </row>
    <row r="16" spans="1:28">
      <c r="A16" s="54" t="s">
        <v>60</v>
      </c>
      <c r="B16" s="5">
        <f t="shared" si="0"/>
        <v>3.5</v>
      </c>
      <c r="C16" s="63">
        <f t="shared" si="1"/>
        <v>4</v>
      </c>
      <c r="D16" s="61">
        <f>AVERAGE(B16:C16)</f>
        <v>3.75</v>
      </c>
      <c r="E16" t="s">
        <v>8</v>
      </c>
    </row>
    <row r="17" spans="1:19">
      <c r="B17" s="6"/>
    </row>
    <row r="18" spans="1:19">
      <c r="A18" s="16" t="s">
        <v>40</v>
      </c>
      <c r="B18" s="6"/>
      <c r="S18" t="s">
        <v>8</v>
      </c>
    </row>
    <row r="19" spans="1:19">
      <c r="A19" s="17" t="s">
        <v>9</v>
      </c>
      <c r="B19" s="6"/>
    </row>
    <row r="20" spans="1:19" ht="21.75" customHeight="1">
      <c r="A20" s="7"/>
      <c r="B20" s="182" t="s">
        <v>10</v>
      </c>
      <c r="C20" s="183"/>
      <c r="D20" s="183"/>
      <c r="E20" s="183"/>
      <c r="F20" s="183"/>
      <c r="G20" s="183"/>
      <c r="H20" s="183"/>
      <c r="I20" s="183"/>
      <c r="J20" s="183"/>
      <c r="K20" s="183"/>
      <c r="L20" s="184"/>
      <c r="M20" s="8"/>
    </row>
    <row r="21" spans="1:19" ht="37.9" customHeight="1">
      <c r="A21" s="54" t="s">
        <v>57</v>
      </c>
      <c r="B21" s="171" t="s">
        <v>61</v>
      </c>
      <c r="C21" s="172"/>
      <c r="D21" s="172"/>
      <c r="E21" s="172"/>
      <c r="F21" s="172"/>
      <c r="G21" s="172"/>
      <c r="H21" s="172"/>
      <c r="I21" s="172"/>
      <c r="J21" s="172"/>
      <c r="K21" s="172"/>
      <c r="L21" s="173"/>
    </row>
    <row r="22" spans="1:19" ht="26.65" customHeight="1">
      <c r="A22" s="53" t="s">
        <v>58</v>
      </c>
      <c r="B22" s="146" t="s">
        <v>62</v>
      </c>
      <c r="C22" s="147"/>
      <c r="D22" s="147"/>
      <c r="E22" s="147"/>
      <c r="F22" s="147"/>
      <c r="G22" s="147"/>
      <c r="H22" s="147"/>
      <c r="I22" s="147"/>
      <c r="J22" s="147"/>
      <c r="K22" s="147"/>
      <c r="L22" s="148"/>
    </row>
    <row r="23" spans="1:19" ht="15.4" customHeight="1">
      <c r="A23" s="53" t="s">
        <v>59</v>
      </c>
      <c r="B23" s="176" t="s">
        <v>63</v>
      </c>
      <c r="C23" s="177"/>
      <c r="D23" s="177"/>
      <c r="E23" s="177"/>
      <c r="F23" s="177"/>
      <c r="G23" s="177"/>
      <c r="H23" s="177"/>
      <c r="I23" s="177"/>
      <c r="J23" s="177"/>
      <c r="K23" s="177"/>
      <c r="L23" s="178"/>
    </row>
    <row r="24" spans="1:19">
      <c r="A24" s="54" t="s">
        <v>60</v>
      </c>
      <c r="B24" s="179" t="s">
        <v>64</v>
      </c>
      <c r="C24" s="180"/>
      <c r="D24" s="180"/>
      <c r="E24" s="180"/>
      <c r="F24" s="180"/>
      <c r="G24" s="180"/>
      <c r="H24" s="180"/>
      <c r="I24" s="180"/>
      <c r="J24" s="180"/>
      <c r="K24" s="180"/>
      <c r="L24" s="181"/>
    </row>
    <row r="26" spans="1:19">
      <c r="A26" s="152" t="s">
        <v>158</v>
      </c>
      <c r="B26" s="152"/>
      <c r="C26" s="152"/>
      <c r="D26" s="152"/>
      <c r="E26" s="152"/>
    </row>
    <row r="27" spans="1:19">
      <c r="A27" s="11" t="s">
        <v>9</v>
      </c>
      <c r="F27" s="34"/>
    </row>
    <row r="28" spans="1:19" ht="28.5" customHeight="1">
      <c r="B28" s="153" t="s">
        <v>11</v>
      </c>
      <c r="C28" s="154"/>
      <c r="D28" s="154"/>
      <c r="E28" s="154"/>
      <c r="F28" s="154"/>
      <c r="G28" s="154"/>
      <c r="H28" s="154"/>
      <c r="I28" s="154"/>
      <c r="J28" s="154"/>
      <c r="K28" s="154"/>
      <c r="L28" s="155"/>
    </row>
    <row r="29" spans="1:19">
      <c r="A29" s="54" t="s">
        <v>57</v>
      </c>
      <c r="B29" s="146" t="s">
        <v>67</v>
      </c>
      <c r="C29" s="147"/>
      <c r="D29" s="147"/>
      <c r="E29" s="147"/>
      <c r="F29" s="147"/>
      <c r="G29" s="147"/>
      <c r="H29" s="147"/>
      <c r="I29" s="147"/>
      <c r="J29" s="147"/>
      <c r="K29" s="147"/>
      <c r="L29" s="148"/>
    </row>
    <row r="30" spans="1:19" ht="35.65" customHeight="1">
      <c r="A30" s="53" t="s">
        <v>58</v>
      </c>
      <c r="B30" s="146" t="s">
        <v>72</v>
      </c>
      <c r="C30" s="147"/>
      <c r="D30" s="147"/>
      <c r="E30" s="147"/>
      <c r="F30" s="147"/>
      <c r="G30" s="147"/>
      <c r="H30" s="147"/>
      <c r="I30" s="147"/>
      <c r="J30" s="147"/>
      <c r="K30" s="147"/>
      <c r="L30" s="148"/>
    </row>
    <row r="31" spans="1:19" ht="37.9" customHeight="1">
      <c r="A31" s="53" t="s">
        <v>59</v>
      </c>
      <c r="B31" s="176" t="s">
        <v>73</v>
      </c>
      <c r="C31" s="177"/>
      <c r="D31" s="177"/>
      <c r="E31" s="177"/>
      <c r="F31" s="177"/>
      <c r="G31" s="177"/>
      <c r="H31" s="177"/>
      <c r="I31" s="177"/>
      <c r="J31" s="177"/>
      <c r="K31" s="177"/>
      <c r="L31" s="178"/>
      <c r="M31" t="s">
        <v>8</v>
      </c>
    </row>
    <row r="32" spans="1:19" ht="37.15" customHeight="1">
      <c r="A32" s="54" t="s">
        <v>60</v>
      </c>
      <c r="B32" s="149" t="s">
        <v>74</v>
      </c>
      <c r="C32" s="150"/>
      <c r="D32" s="150"/>
      <c r="E32" s="150"/>
      <c r="F32" s="150"/>
      <c r="G32" s="150"/>
      <c r="H32" s="150"/>
      <c r="I32" s="150"/>
      <c r="J32" s="150"/>
      <c r="K32" s="150"/>
      <c r="L32" s="151"/>
    </row>
    <row r="33" spans="1:9">
      <c r="A33" s="10"/>
      <c r="B33" s="10"/>
      <c r="C33" s="10"/>
      <c r="D33" s="10"/>
    </row>
    <row r="34" spans="1:9">
      <c r="A34" s="10" t="s">
        <v>8</v>
      </c>
      <c r="B34" s="10"/>
      <c r="C34" s="10"/>
      <c r="D34" s="10"/>
      <c r="E34" s="10"/>
    </row>
    <row r="35" spans="1:9" ht="20.65" customHeight="1">
      <c r="A35" s="152" t="s">
        <v>26</v>
      </c>
      <c r="B35" s="152"/>
      <c r="C35" s="152"/>
      <c r="D35" s="152"/>
      <c r="E35" s="152"/>
      <c r="F35" s="6" t="s">
        <v>8</v>
      </c>
    </row>
    <row r="36" spans="1:9" ht="22.9" customHeight="1">
      <c r="A36" s="10" t="s">
        <v>18</v>
      </c>
      <c r="B36" s="32"/>
      <c r="C36" s="32"/>
      <c r="D36" s="32"/>
      <c r="E36" s="32"/>
    </row>
    <row r="37" spans="1:9" ht="94.5">
      <c r="A37" s="12" t="s">
        <v>8</v>
      </c>
      <c r="C37" s="22" t="s">
        <v>28</v>
      </c>
      <c r="D37" s="13" t="s">
        <v>27</v>
      </c>
      <c r="E37" s="12" t="s">
        <v>29</v>
      </c>
      <c r="F37" s="35" t="s">
        <v>30</v>
      </c>
      <c r="H37" s="25" t="s">
        <v>65</v>
      </c>
      <c r="I37" s="25" t="s">
        <v>66</v>
      </c>
    </row>
    <row r="38" spans="1:9" ht="22.15" customHeight="1">
      <c r="A38" s="12"/>
      <c r="C38" s="25" t="s">
        <v>10</v>
      </c>
      <c r="D38" s="25" t="s">
        <v>10</v>
      </c>
      <c r="E38" s="25" t="s">
        <v>10</v>
      </c>
      <c r="F38" s="25" t="s">
        <v>10</v>
      </c>
      <c r="G38" s="26"/>
      <c r="H38" s="26" t="s">
        <v>10</v>
      </c>
    </row>
    <row r="39" spans="1:9">
      <c r="A39" s="54" t="s">
        <v>57</v>
      </c>
      <c r="C39" s="20">
        <v>3</v>
      </c>
      <c r="D39" s="20">
        <v>3</v>
      </c>
      <c r="E39" s="20">
        <v>3</v>
      </c>
      <c r="F39" s="20">
        <v>1</v>
      </c>
      <c r="H39" s="61">
        <f>AVERAGE(C39:F39)</f>
        <v>2.5</v>
      </c>
      <c r="I39">
        <f>AVERAGE(H39:H42)</f>
        <v>3.25</v>
      </c>
    </row>
    <row r="40" spans="1:9">
      <c r="A40" s="53" t="s">
        <v>58</v>
      </c>
      <c r="C40" s="20">
        <v>4</v>
      </c>
      <c r="D40" s="20">
        <v>3</v>
      </c>
      <c r="E40" s="20">
        <v>3</v>
      </c>
      <c r="F40" s="20">
        <v>2</v>
      </c>
      <c r="H40" s="61">
        <f t="shared" ref="H40:H42" si="2">AVERAGE(C40:F40)</f>
        <v>3</v>
      </c>
    </row>
    <row r="41" spans="1:9">
      <c r="A41" s="53" t="s">
        <v>59</v>
      </c>
      <c r="C41" s="20">
        <v>4</v>
      </c>
      <c r="D41" s="20">
        <v>4</v>
      </c>
      <c r="E41" s="20">
        <v>4</v>
      </c>
      <c r="F41" s="20">
        <v>4</v>
      </c>
      <c r="H41" s="61">
        <f t="shared" si="2"/>
        <v>4</v>
      </c>
      <c r="I41" t="s">
        <v>8</v>
      </c>
    </row>
    <row r="42" spans="1:9">
      <c r="A42" s="54" t="s">
        <v>60</v>
      </c>
      <c r="C42" s="20">
        <v>4</v>
      </c>
      <c r="D42" s="20">
        <v>3</v>
      </c>
      <c r="E42" s="20">
        <v>4</v>
      </c>
      <c r="F42" s="20">
        <v>3</v>
      </c>
      <c r="G42" s="48"/>
      <c r="H42" s="61">
        <f t="shared" si="2"/>
        <v>3.5</v>
      </c>
    </row>
    <row r="43" spans="1:9">
      <c r="C43" s="25" t="s">
        <v>11</v>
      </c>
      <c r="D43" s="25" t="s">
        <v>11</v>
      </c>
      <c r="E43" s="25" t="s">
        <v>11</v>
      </c>
      <c r="F43" s="25" t="s">
        <v>11</v>
      </c>
      <c r="G43" s="26"/>
      <c r="H43" s="62" t="s">
        <v>11</v>
      </c>
    </row>
    <row r="44" spans="1:9" ht="19.899999999999999" customHeight="1">
      <c r="A44" s="54" t="s">
        <v>68</v>
      </c>
      <c r="C44" s="20">
        <v>4</v>
      </c>
      <c r="D44" s="20">
        <v>3</v>
      </c>
      <c r="E44" s="20">
        <v>4</v>
      </c>
      <c r="F44" s="20">
        <v>4</v>
      </c>
      <c r="H44" s="61">
        <f>AVERAGE(C44:F44)</f>
        <v>3.75</v>
      </c>
      <c r="I44" s="59">
        <f>AVERAGE(H44:H47)</f>
        <v>3.375</v>
      </c>
    </row>
    <row r="45" spans="1:9">
      <c r="A45" s="53" t="s">
        <v>69</v>
      </c>
      <c r="C45" s="20">
        <v>3</v>
      </c>
      <c r="D45" s="20">
        <v>2</v>
      </c>
      <c r="E45" s="20">
        <v>2</v>
      </c>
      <c r="F45" s="20">
        <v>2</v>
      </c>
      <c r="H45" s="61">
        <f t="shared" ref="H45:H47" si="3">AVERAGE(C45:F45)</f>
        <v>2.25</v>
      </c>
    </row>
    <row r="46" spans="1:9">
      <c r="A46" s="53" t="s">
        <v>70</v>
      </c>
      <c r="C46" s="20">
        <v>4</v>
      </c>
      <c r="D46" s="20">
        <v>4</v>
      </c>
      <c r="E46" s="20">
        <v>3</v>
      </c>
      <c r="F46" s="20">
        <v>3</v>
      </c>
      <c r="H46" s="61">
        <f t="shared" si="3"/>
        <v>3.5</v>
      </c>
    </row>
    <row r="47" spans="1:9">
      <c r="A47" s="54" t="s">
        <v>71</v>
      </c>
      <c r="C47" s="55">
        <v>4</v>
      </c>
      <c r="D47" s="55">
        <v>4</v>
      </c>
      <c r="E47" s="55">
        <v>4</v>
      </c>
      <c r="F47" s="55">
        <v>4</v>
      </c>
      <c r="H47" s="61">
        <f t="shared" si="3"/>
        <v>4</v>
      </c>
    </row>
    <row r="48" spans="1:9">
      <c r="A48" s="9"/>
      <c r="C48" s="24"/>
      <c r="D48" s="24"/>
      <c r="E48" s="24"/>
      <c r="F48" s="36"/>
    </row>
    <row r="49" spans="1:10">
      <c r="A49" s="26" t="s">
        <v>33</v>
      </c>
    </row>
    <row r="50" spans="1:10" ht="22.9" customHeight="1">
      <c r="A50" s="54" t="s">
        <v>57</v>
      </c>
      <c r="C50" s="60">
        <f>AVERAGE(H39,H44)</f>
        <v>3.125</v>
      </c>
      <c r="D50" s="57"/>
      <c r="E50" s="57"/>
      <c r="F50" s="57"/>
      <c r="G50" s="57"/>
      <c r="H50" s="56"/>
      <c r="I50" t="s">
        <v>8</v>
      </c>
      <c r="J50" t="s">
        <v>8</v>
      </c>
    </row>
    <row r="51" spans="1:10" ht="19.899999999999999" customHeight="1">
      <c r="A51" s="53" t="s">
        <v>58</v>
      </c>
      <c r="C51" s="60">
        <f t="shared" ref="C51:C53" si="4">AVERAGE(H40,H45)</f>
        <v>2.625</v>
      </c>
    </row>
    <row r="52" spans="1:10" ht="21" customHeight="1">
      <c r="A52" s="53" t="s">
        <v>59</v>
      </c>
      <c r="C52" s="60">
        <f t="shared" si="4"/>
        <v>3.75</v>
      </c>
      <c r="E52" t="s">
        <v>8</v>
      </c>
    </row>
    <row r="53" spans="1:10" ht="22.15" customHeight="1">
      <c r="A53" s="54" t="s">
        <v>60</v>
      </c>
      <c r="C53" s="60">
        <f t="shared" si="4"/>
        <v>3.75</v>
      </c>
    </row>
    <row r="55" spans="1:10" ht="25.9" customHeight="1">
      <c r="A55" s="166" t="s">
        <v>12</v>
      </c>
      <c r="B55" s="166"/>
      <c r="C55" s="166"/>
      <c r="D55" s="166"/>
      <c r="E55" s="14"/>
      <c r="F55" s="21"/>
      <c r="G55" s="14"/>
      <c r="H55" s="14"/>
    </row>
    <row r="56" spans="1:10">
      <c r="F56" s="6" t="s">
        <v>8</v>
      </c>
    </row>
    <row r="57" spans="1:10" ht="22.9" customHeight="1">
      <c r="A57" s="58" t="s">
        <v>41</v>
      </c>
      <c r="B57" s="58"/>
      <c r="C57" s="58"/>
      <c r="D57" s="58"/>
    </row>
    <row r="58" spans="1:10" ht="13.9" customHeight="1">
      <c r="A58" s="29"/>
      <c r="B58" s="29"/>
      <c r="C58" s="29"/>
      <c r="D58" s="29"/>
    </row>
    <row r="59" spans="1:10" ht="25.9" customHeight="1">
      <c r="A59" t="s">
        <v>31</v>
      </c>
      <c r="C59" s="37">
        <v>3</v>
      </c>
      <c r="D59" s="1"/>
    </row>
    <row r="60" spans="1:10">
      <c r="A60" t="s">
        <v>21</v>
      </c>
      <c r="B60" s="21"/>
      <c r="C60" s="167" t="s">
        <v>56</v>
      </c>
      <c r="D60" s="167"/>
    </row>
    <row r="61" spans="1:10" ht="46.9" customHeight="1">
      <c r="B61" s="21"/>
      <c r="C61" s="167"/>
      <c r="D61" s="167"/>
      <c r="E61" s="6"/>
    </row>
    <row r="62" spans="1:10">
      <c r="C62" s="1"/>
      <c r="D62" s="1"/>
    </row>
    <row r="63" spans="1:10" ht="24.4" customHeight="1">
      <c r="A63" t="s">
        <v>14</v>
      </c>
      <c r="C63" s="37">
        <v>5</v>
      </c>
      <c r="D63" s="1"/>
    </row>
    <row r="64" spans="1:10">
      <c r="A64" t="s">
        <v>22</v>
      </c>
      <c r="B64" s="21"/>
      <c r="C64" s="49"/>
      <c r="D64" s="49"/>
    </row>
    <row r="65" spans="1:7">
      <c r="B65" s="21"/>
      <c r="C65" s="49"/>
      <c r="D65" s="49"/>
    </row>
    <row r="66" spans="1:7">
      <c r="C66" s="1"/>
      <c r="D66" s="1" t="s">
        <v>8</v>
      </c>
      <c r="E66" s="136" t="s">
        <v>77</v>
      </c>
      <c r="F66" s="136"/>
      <c r="G66" s="136"/>
    </row>
    <row r="67" spans="1:7" ht="24.4" customHeight="1">
      <c r="A67" t="s">
        <v>13</v>
      </c>
      <c r="C67" s="37">
        <v>5</v>
      </c>
      <c r="D67" s="1"/>
      <c r="E67" s="136"/>
      <c r="F67" s="136"/>
      <c r="G67" s="136"/>
    </row>
    <row r="68" spans="1:7">
      <c r="A68" t="s">
        <v>23</v>
      </c>
      <c r="B68" s="21"/>
      <c r="C68" s="49"/>
      <c r="D68" s="49"/>
      <c r="E68" s="136"/>
      <c r="F68" s="136"/>
      <c r="G68" s="136"/>
    </row>
    <row r="69" spans="1:7" ht="24" customHeight="1">
      <c r="A69" s="6"/>
      <c r="B69" s="21"/>
      <c r="C69" s="49"/>
      <c r="D69" s="49" t="s">
        <v>8</v>
      </c>
      <c r="E69" s="136"/>
      <c r="F69" s="136"/>
      <c r="G69" s="136"/>
    </row>
    <row r="70" spans="1:7">
      <c r="B70" s="21"/>
      <c r="C70" s="13"/>
      <c r="D70" s="13"/>
    </row>
    <row r="71" spans="1:7" ht="25.9" customHeight="1">
      <c r="A71" s="40" t="s">
        <v>34</v>
      </c>
      <c r="B71" s="41"/>
      <c r="C71" s="42">
        <f>AVERAGE(C59,C63,C67)</f>
        <v>4.333333333333333</v>
      </c>
      <c r="G71" t="s">
        <v>8</v>
      </c>
    </row>
    <row r="73" spans="1:7" ht="24.4" customHeight="1">
      <c r="A73" s="58" t="s">
        <v>42</v>
      </c>
      <c r="B73" s="58"/>
      <c r="C73" s="58"/>
      <c r="D73" s="58"/>
    </row>
    <row r="74" spans="1:7">
      <c r="A74" s="29"/>
      <c r="B74" s="29"/>
      <c r="C74" s="29"/>
      <c r="D74" s="29"/>
    </row>
    <row r="75" spans="1:7" ht="25.9" customHeight="1">
      <c r="A75" t="s">
        <v>31</v>
      </c>
      <c r="C75" s="37">
        <v>3</v>
      </c>
    </row>
    <row r="76" spans="1:7" ht="54.4" customHeight="1">
      <c r="A76" t="s">
        <v>21</v>
      </c>
      <c r="B76" s="21"/>
      <c r="C76" s="1"/>
      <c r="E76" s="174" t="s">
        <v>78</v>
      </c>
      <c r="F76" s="174"/>
    </row>
    <row r="77" spans="1:7" ht="16.899999999999999" customHeight="1">
      <c r="B77" s="21"/>
      <c r="C77" s="1"/>
      <c r="E77" s="174"/>
      <c r="F77" s="174"/>
    </row>
    <row r="78" spans="1:7" ht="15" hidden="1" customHeight="1">
      <c r="C78" s="1"/>
      <c r="E78" s="174"/>
      <c r="F78" s="174"/>
    </row>
    <row r="79" spans="1:7" ht="15.4" hidden="1" customHeight="1">
      <c r="A79" t="s">
        <v>14</v>
      </c>
      <c r="C79" s="37"/>
      <c r="E79" s="174"/>
      <c r="F79" s="174"/>
    </row>
    <row r="80" spans="1:7" ht="24.4" customHeight="1">
      <c r="A80" t="s">
        <v>14</v>
      </c>
      <c r="E80" s="174"/>
      <c r="F80" s="174"/>
    </row>
    <row r="81" spans="1:6">
      <c r="A81" t="s">
        <v>22</v>
      </c>
      <c r="B81" s="21"/>
      <c r="C81" s="37">
        <v>3</v>
      </c>
    </row>
    <row r="82" spans="1:6">
      <c r="B82" s="21"/>
      <c r="C82" s="1"/>
    </row>
    <row r="83" spans="1:6">
      <c r="C83" s="1"/>
      <c r="D83" t="s">
        <v>8</v>
      </c>
    </row>
    <row r="84" spans="1:6" ht="40.9" customHeight="1">
      <c r="A84" t="s">
        <v>13</v>
      </c>
      <c r="E84" s="39"/>
      <c r="F84" s="38"/>
    </row>
    <row r="85" spans="1:6" ht="19.899999999999999" customHeight="1">
      <c r="A85" t="s">
        <v>23</v>
      </c>
      <c r="B85" s="21"/>
      <c r="C85" s="37">
        <v>3</v>
      </c>
    </row>
    <row r="86" spans="1:6">
      <c r="B86" s="21"/>
    </row>
    <row r="87" spans="1:6" ht="27.4" customHeight="1">
      <c r="A87" s="40" t="s">
        <v>34</v>
      </c>
      <c r="B87" s="41"/>
      <c r="C87" s="42">
        <f>AVERAGE(C75,C81,C85)</f>
        <v>3</v>
      </c>
      <c r="D87" s="61">
        <f>AVERAGE(C71,C87)</f>
        <v>3.6666666666666665</v>
      </c>
    </row>
    <row r="88" spans="1:6">
      <c r="D88" s="52" t="s">
        <v>76</v>
      </c>
    </row>
  </sheetData>
  <mergeCells count="20">
    <mergeCell ref="A6:D6"/>
    <mergeCell ref="B7:E7"/>
    <mergeCell ref="B10:C10"/>
    <mergeCell ref="B20:L20"/>
    <mergeCell ref="B21:L21"/>
    <mergeCell ref="B22:L22"/>
    <mergeCell ref="E76:F80"/>
    <mergeCell ref="B32:L32"/>
    <mergeCell ref="F9:L11"/>
    <mergeCell ref="E66:G69"/>
    <mergeCell ref="A35:E35"/>
    <mergeCell ref="A55:D55"/>
    <mergeCell ref="C60:D61"/>
    <mergeCell ref="B23:L23"/>
    <mergeCell ref="A26:E26"/>
    <mergeCell ref="B28:L28"/>
    <mergeCell ref="B29:L29"/>
    <mergeCell ref="B30:L30"/>
    <mergeCell ref="B31:L31"/>
    <mergeCell ref="B24:L24"/>
  </mergeCells>
  <pageMargins left="0.7" right="0.7" top="0.75" bottom="0.75" header="0.3" footer="0.3"/>
  <pageSetup paperSize="9" scale="92" orientation="landscape" horizontalDpi="4294967293" verticalDpi="0" r:id="rId1"/>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00"/>
  <sheetViews>
    <sheetView zoomScale="55" zoomScaleNormal="55" workbookViewId="0">
      <selection activeCell="M31" sqref="M31"/>
    </sheetView>
  </sheetViews>
  <sheetFormatPr defaultColWidth="11" defaultRowHeight="15.75"/>
  <cols>
    <col min="1" max="1" width="65.25" customWidth="1"/>
    <col min="2" max="2" width="9.75" customWidth="1"/>
    <col min="3" max="3" width="24.75" customWidth="1"/>
    <col min="4" max="4" width="24.5" customWidth="1"/>
    <col min="5" max="5" width="29.25" customWidth="1"/>
    <col min="6" max="6" width="15.75" style="6" customWidth="1"/>
    <col min="8" max="8" width="15.75" customWidth="1"/>
    <col min="9" max="9" width="14.25" customWidth="1"/>
    <col min="18" max="18" width="21.25" bestFit="1" customWidth="1"/>
  </cols>
  <sheetData>
    <row r="1" spans="1:28" ht="23.25" customHeight="1">
      <c r="A1" s="1" t="s">
        <v>0</v>
      </c>
      <c r="H1" s="2"/>
      <c r="R1" s="10"/>
      <c r="S1" s="10"/>
      <c r="T1" s="10"/>
      <c r="U1" s="10"/>
      <c r="V1" s="10"/>
      <c r="W1" s="10"/>
      <c r="X1" s="10"/>
      <c r="Y1" s="10"/>
      <c r="Z1" s="10"/>
      <c r="AA1" s="10"/>
      <c r="AB1" s="10"/>
    </row>
    <row r="2" spans="1:28">
      <c r="A2" s="1"/>
      <c r="H2" s="2"/>
      <c r="R2" s="10"/>
      <c r="S2" s="10"/>
      <c r="T2" s="10"/>
      <c r="U2" s="10"/>
      <c r="V2" s="10"/>
      <c r="W2" s="10"/>
      <c r="X2" s="10"/>
      <c r="Y2" s="10"/>
      <c r="Z2" s="10"/>
      <c r="AA2" s="10"/>
      <c r="AB2" s="10"/>
    </row>
    <row r="3" spans="1:28" ht="23.25" customHeight="1">
      <c r="A3" s="18" t="s">
        <v>4</v>
      </c>
      <c r="R3" s="10"/>
      <c r="S3" s="10"/>
      <c r="T3" s="10"/>
      <c r="U3" s="10"/>
      <c r="V3" s="10"/>
      <c r="W3" s="10"/>
      <c r="X3" s="10"/>
      <c r="Y3" s="10"/>
      <c r="Z3" s="10"/>
      <c r="AA3" s="10"/>
      <c r="AB3" s="10"/>
    </row>
    <row r="4" spans="1:28" s="10" customFormat="1">
      <c r="F4" s="6"/>
    </row>
    <row r="5" spans="1:28" s="10" customFormat="1">
      <c r="A5" s="19" t="s">
        <v>6</v>
      </c>
      <c r="F5" s="6"/>
    </row>
    <row r="6" spans="1:28" s="10" customFormat="1" ht="15.4" customHeight="1">
      <c r="A6" s="134" t="s">
        <v>19</v>
      </c>
      <c r="B6" s="134"/>
      <c r="C6" s="134"/>
      <c r="D6" s="134"/>
      <c r="E6" s="24"/>
      <c r="F6" s="24"/>
      <c r="G6" s="24"/>
      <c r="H6" s="24"/>
      <c r="I6" s="24"/>
      <c r="J6" s="24"/>
    </row>
    <row r="7" spans="1:28" s="10" customFormat="1">
      <c r="A7" s="3" t="s">
        <v>20</v>
      </c>
      <c r="B7" s="169"/>
      <c r="C7" s="170"/>
      <c r="D7" s="170"/>
      <c r="E7" s="170"/>
      <c r="F7" s="6"/>
    </row>
    <row r="8" spans="1:28" s="10" customFormat="1">
      <c r="A8" s="3"/>
      <c r="B8" s="30"/>
      <c r="C8" s="31"/>
      <c r="D8" s="31"/>
      <c r="E8" s="31"/>
      <c r="F8" s="6"/>
    </row>
    <row r="9" spans="1:28" s="10" customFormat="1" ht="15.4" customHeight="1">
      <c r="A9" s="15" t="s">
        <v>24</v>
      </c>
      <c r="B9" s="30"/>
      <c r="C9" s="31"/>
      <c r="D9" s="31"/>
      <c r="E9" s="31"/>
      <c r="F9" s="175" t="s">
        <v>75</v>
      </c>
      <c r="G9" s="175"/>
      <c r="H9" s="175"/>
      <c r="I9" s="175"/>
      <c r="J9" s="175"/>
      <c r="K9" s="175"/>
      <c r="L9" s="175"/>
    </row>
    <row r="10" spans="1:28" s="10" customFormat="1">
      <c r="A10" s="10" t="s">
        <v>18</v>
      </c>
      <c r="B10" s="169"/>
      <c r="C10" s="170"/>
      <c r="D10" s="31"/>
      <c r="E10" s="31"/>
      <c r="F10" s="175"/>
      <c r="G10" s="175"/>
      <c r="H10" s="175"/>
      <c r="I10" s="175"/>
      <c r="J10" s="175"/>
      <c r="K10" s="175"/>
      <c r="L10" s="175"/>
    </row>
    <row r="11" spans="1:28" s="10" customFormat="1">
      <c r="B11" s="30"/>
      <c r="C11" s="31"/>
      <c r="D11" s="31"/>
      <c r="E11" s="31"/>
      <c r="F11" s="175"/>
      <c r="G11" s="175"/>
      <c r="H11" s="175"/>
      <c r="I11" s="175"/>
      <c r="J11" s="175"/>
      <c r="K11" s="175"/>
      <c r="L11" s="175"/>
    </row>
    <row r="12" spans="1:28" ht="19.149999999999999" customHeight="1">
      <c r="A12" s="4" t="s">
        <v>39</v>
      </c>
      <c r="F12" s="64"/>
      <c r="G12" s="64"/>
      <c r="H12" s="64"/>
      <c r="I12" s="64"/>
      <c r="J12" s="64"/>
      <c r="K12" s="64"/>
      <c r="L12" s="64"/>
      <c r="S12" t="s">
        <v>8</v>
      </c>
    </row>
    <row r="13" spans="1:28" ht="21.4" customHeight="1">
      <c r="A13" s="43" t="s">
        <v>79</v>
      </c>
      <c r="B13" s="74">
        <f>H45</f>
        <v>1.5</v>
      </c>
      <c r="C13" s="74">
        <v>0</v>
      </c>
      <c r="D13" s="61">
        <f>B13</f>
        <v>1.5</v>
      </c>
      <c r="E13" t="s">
        <v>8</v>
      </c>
      <c r="F13" s="64"/>
      <c r="G13" s="64"/>
      <c r="H13" s="64"/>
      <c r="I13" s="64"/>
      <c r="J13" s="64"/>
      <c r="K13" s="64"/>
      <c r="L13" s="64"/>
    </row>
    <row r="14" spans="1:28" ht="18.399999999999999" customHeight="1">
      <c r="A14" s="43" t="s">
        <v>80</v>
      </c>
      <c r="B14" s="74">
        <f t="shared" ref="B14:B17" si="0">H46</f>
        <v>1</v>
      </c>
      <c r="C14" s="74">
        <v>0</v>
      </c>
      <c r="D14" s="61">
        <f t="shared" ref="D14:D17" si="1">B14</f>
        <v>1</v>
      </c>
      <c r="E14" t="s">
        <v>8</v>
      </c>
      <c r="F14" s="64"/>
      <c r="G14" s="64"/>
      <c r="H14" s="64"/>
      <c r="I14" s="64"/>
      <c r="J14" s="64"/>
      <c r="K14" s="64"/>
      <c r="L14" s="64"/>
    </row>
    <row r="15" spans="1:28" ht="33" customHeight="1">
      <c r="A15" s="72" t="s">
        <v>81</v>
      </c>
      <c r="B15" s="74">
        <f t="shared" si="0"/>
        <v>1</v>
      </c>
      <c r="C15" s="74">
        <v>0</v>
      </c>
      <c r="D15" s="61">
        <f t="shared" si="1"/>
        <v>1</v>
      </c>
    </row>
    <row r="16" spans="1:28" ht="20.65" customHeight="1">
      <c r="A16" s="43" t="s">
        <v>82</v>
      </c>
      <c r="B16" s="74">
        <f t="shared" si="0"/>
        <v>1.5</v>
      </c>
      <c r="C16" s="74">
        <v>0</v>
      </c>
      <c r="D16" s="61">
        <f t="shared" si="1"/>
        <v>1.5</v>
      </c>
      <c r="E16" t="s">
        <v>8</v>
      </c>
    </row>
    <row r="17" spans="1:19" ht="26.65" customHeight="1">
      <c r="A17" s="71" t="s">
        <v>90</v>
      </c>
      <c r="B17" s="74">
        <f t="shared" si="0"/>
        <v>1</v>
      </c>
      <c r="C17" s="74">
        <v>0</v>
      </c>
      <c r="D17" s="61">
        <f t="shared" si="1"/>
        <v>1</v>
      </c>
    </row>
    <row r="18" spans="1:19">
      <c r="A18" s="54"/>
      <c r="B18" s="46"/>
      <c r="C18" s="65"/>
      <c r="D18" s="66"/>
    </row>
    <row r="19" spans="1:19">
      <c r="B19" s="47"/>
      <c r="C19" s="48"/>
      <c r="D19" s="48"/>
    </row>
    <row r="20" spans="1:19" ht="19.899999999999999" customHeight="1">
      <c r="A20" s="16" t="s">
        <v>40</v>
      </c>
      <c r="B20" s="6"/>
      <c r="S20" t="s">
        <v>8</v>
      </c>
    </row>
    <row r="21" spans="1:19" ht="18" customHeight="1">
      <c r="A21" s="17" t="s">
        <v>9</v>
      </c>
      <c r="B21" s="6"/>
    </row>
    <row r="22" spans="1:19" ht="21.75" customHeight="1">
      <c r="A22" s="7"/>
      <c r="B22" s="182" t="s">
        <v>10</v>
      </c>
      <c r="C22" s="183"/>
      <c r="D22" s="183"/>
      <c r="E22" s="183"/>
      <c r="F22" s="183"/>
      <c r="G22" s="183"/>
      <c r="H22" s="183"/>
      <c r="I22" s="183"/>
      <c r="J22" s="183"/>
      <c r="K22" s="183"/>
      <c r="L22" s="184"/>
      <c r="M22" s="8"/>
    </row>
    <row r="23" spans="1:19" ht="37.9" customHeight="1">
      <c r="A23" s="43" t="s">
        <v>79</v>
      </c>
      <c r="B23" s="171" t="s">
        <v>85</v>
      </c>
      <c r="C23" s="172"/>
      <c r="D23" s="172"/>
      <c r="E23" s="172"/>
      <c r="F23" s="172"/>
      <c r="G23" s="172"/>
      <c r="H23" s="172"/>
      <c r="I23" s="172"/>
      <c r="J23" s="172"/>
      <c r="K23" s="172"/>
      <c r="L23" s="173"/>
    </row>
    <row r="24" spans="1:19" ht="26.65" customHeight="1">
      <c r="A24" s="43" t="s">
        <v>80</v>
      </c>
      <c r="B24" s="146" t="s">
        <v>86</v>
      </c>
      <c r="C24" s="147"/>
      <c r="D24" s="147"/>
      <c r="E24" s="147"/>
      <c r="F24" s="147"/>
      <c r="G24" s="147"/>
      <c r="H24" s="147"/>
      <c r="I24" s="147"/>
      <c r="J24" s="147"/>
      <c r="K24" s="147"/>
      <c r="L24" s="148"/>
    </row>
    <row r="25" spans="1:19" ht="36" customHeight="1">
      <c r="A25" s="72" t="s">
        <v>81</v>
      </c>
      <c r="B25" s="190" t="s">
        <v>88</v>
      </c>
      <c r="C25" s="191"/>
      <c r="D25" s="191"/>
      <c r="E25" s="191"/>
      <c r="F25" s="191"/>
      <c r="G25" s="191"/>
      <c r="H25" s="191"/>
      <c r="I25" s="191"/>
      <c r="J25" s="191"/>
      <c r="K25" s="191"/>
      <c r="L25" s="192"/>
    </row>
    <row r="26" spans="1:19" ht="22.9" customHeight="1">
      <c r="A26" s="43" t="s">
        <v>82</v>
      </c>
      <c r="B26" s="176" t="s">
        <v>87</v>
      </c>
      <c r="C26" s="177"/>
      <c r="D26" s="177"/>
      <c r="E26" s="177"/>
      <c r="F26" s="177"/>
      <c r="G26" s="177"/>
      <c r="H26" s="177"/>
      <c r="I26" s="177"/>
      <c r="J26" s="177"/>
      <c r="K26" s="177"/>
      <c r="L26" s="178"/>
    </row>
    <row r="27" spans="1:19" ht="29.65" customHeight="1">
      <c r="A27" s="71" t="s">
        <v>90</v>
      </c>
      <c r="B27" s="193" t="s">
        <v>89</v>
      </c>
      <c r="C27" s="194"/>
      <c r="D27" s="194"/>
      <c r="E27" s="194"/>
      <c r="F27" s="194"/>
      <c r="G27" s="194"/>
      <c r="H27" s="194"/>
      <c r="I27" s="194"/>
      <c r="J27" s="194"/>
      <c r="K27" s="194"/>
      <c r="L27" s="195"/>
      <c r="M27" s="48"/>
      <c r="N27" s="48"/>
    </row>
    <row r="28" spans="1:19">
      <c r="A28" s="54"/>
      <c r="B28" s="67"/>
      <c r="C28" s="67"/>
      <c r="D28" s="67"/>
      <c r="E28" s="67"/>
      <c r="F28" s="67"/>
      <c r="G28" s="67"/>
      <c r="H28" s="67"/>
      <c r="I28" s="67"/>
      <c r="J28" s="67"/>
      <c r="K28" s="67"/>
      <c r="L28" s="67"/>
      <c r="M28" s="48"/>
      <c r="N28" s="48"/>
    </row>
    <row r="30" spans="1:19" ht="21" customHeight="1">
      <c r="A30" s="152" t="s">
        <v>160</v>
      </c>
      <c r="B30" s="152"/>
      <c r="C30" s="152"/>
      <c r="D30" s="152"/>
      <c r="E30" s="152"/>
    </row>
    <row r="31" spans="1:19" ht="18.399999999999999" customHeight="1">
      <c r="A31" s="11" t="s">
        <v>9</v>
      </c>
      <c r="F31" s="34"/>
    </row>
    <row r="32" spans="1:19" ht="28.5" customHeight="1">
      <c r="B32" s="187" t="s">
        <v>11</v>
      </c>
      <c r="C32" s="188"/>
      <c r="D32" s="188"/>
      <c r="E32" s="188"/>
      <c r="F32" s="188"/>
      <c r="G32" s="188"/>
      <c r="H32" s="188"/>
      <c r="I32" s="188"/>
      <c r="J32" s="188"/>
      <c r="K32" s="188"/>
      <c r="L32" s="189"/>
    </row>
    <row r="33" spans="1:20" ht="24.4" customHeight="1">
      <c r="A33" s="43" t="s">
        <v>79</v>
      </c>
      <c r="B33" s="76"/>
      <c r="C33" s="77"/>
      <c r="D33" s="77"/>
      <c r="E33" s="77"/>
      <c r="F33" s="77"/>
      <c r="G33" s="77"/>
      <c r="H33" s="77"/>
      <c r="I33" s="77"/>
      <c r="J33" s="77"/>
      <c r="K33" s="77"/>
      <c r="L33" s="78"/>
    </row>
    <row r="34" spans="1:20" ht="35.65" customHeight="1">
      <c r="A34" s="43" t="s">
        <v>80</v>
      </c>
      <c r="B34" s="76"/>
      <c r="C34" s="77"/>
      <c r="D34" s="77"/>
      <c r="E34" s="77"/>
      <c r="F34" s="77"/>
      <c r="G34" s="77"/>
      <c r="H34" s="77"/>
      <c r="I34" s="77"/>
      <c r="J34" s="77"/>
      <c r="K34" s="77"/>
      <c r="L34" s="78"/>
    </row>
    <row r="35" spans="1:20" ht="37.9" customHeight="1">
      <c r="A35" s="72" t="s">
        <v>81</v>
      </c>
      <c r="B35" s="76"/>
      <c r="C35" s="77"/>
      <c r="D35" s="77"/>
      <c r="E35" s="77"/>
      <c r="F35" s="77"/>
      <c r="G35" s="77"/>
      <c r="H35" s="77"/>
      <c r="I35" s="77"/>
      <c r="J35" s="77"/>
      <c r="K35" s="77"/>
      <c r="L35" s="78"/>
      <c r="M35" t="s">
        <v>8</v>
      </c>
    </row>
    <row r="36" spans="1:20" ht="37.15" customHeight="1">
      <c r="A36" s="43" t="s">
        <v>82</v>
      </c>
      <c r="B36" s="76"/>
      <c r="C36" s="77"/>
      <c r="D36" s="77"/>
      <c r="E36" s="77"/>
      <c r="F36" s="77"/>
      <c r="G36" s="77"/>
      <c r="H36" s="77"/>
      <c r="I36" s="77"/>
      <c r="J36" s="77"/>
      <c r="K36" s="77"/>
      <c r="L36" s="78"/>
    </row>
    <row r="37" spans="1:20" s="48" customFormat="1" ht="37.15" customHeight="1">
      <c r="A37" s="71" t="s">
        <v>90</v>
      </c>
      <c r="B37" s="79"/>
      <c r="C37" s="80"/>
      <c r="D37" s="80"/>
      <c r="E37" s="80"/>
      <c r="F37" s="80"/>
      <c r="G37" s="80"/>
      <c r="H37" s="80"/>
      <c r="I37" s="80"/>
      <c r="J37" s="80"/>
      <c r="K37" s="80"/>
      <c r="L37" s="81"/>
    </row>
    <row r="38" spans="1:20">
      <c r="A38" s="10"/>
      <c r="B38" s="10"/>
      <c r="C38" s="10"/>
      <c r="D38" s="10"/>
    </row>
    <row r="39" spans="1:20">
      <c r="A39" s="10" t="s">
        <v>8</v>
      </c>
      <c r="B39" s="10"/>
      <c r="C39" s="10"/>
      <c r="D39" s="10"/>
      <c r="E39" s="10"/>
    </row>
    <row r="40" spans="1:20" ht="20.65" customHeight="1">
      <c r="A40" s="152" t="s">
        <v>26</v>
      </c>
      <c r="B40" s="152"/>
      <c r="C40" s="152"/>
      <c r="D40" s="152"/>
      <c r="E40" s="152"/>
      <c r="F40" s="6" t="s">
        <v>8</v>
      </c>
    </row>
    <row r="41" spans="1:20" ht="22.9" customHeight="1">
      <c r="A41" s="10" t="s">
        <v>18</v>
      </c>
      <c r="B41" s="32"/>
      <c r="C41" s="32"/>
      <c r="D41" s="32"/>
      <c r="E41" s="32"/>
    </row>
    <row r="42" spans="1:20" ht="93.4" customHeight="1">
      <c r="A42" s="12" t="s">
        <v>8</v>
      </c>
      <c r="C42" s="22" t="s">
        <v>28</v>
      </c>
      <c r="D42" s="13" t="s">
        <v>27</v>
      </c>
      <c r="E42" s="12" t="s">
        <v>29</v>
      </c>
      <c r="F42" s="35" t="s">
        <v>30</v>
      </c>
      <c r="H42" s="25" t="s">
        <v>65</v>
      </c>
      <c r="I42" s="25" t="s">
        <v>66</v>
      </c>
      <c r="L42" s="185" t="s">
        <v>156</v>
      </c>
      <c r="M42" s="185"/>
      <c r="N42" s="185"/>
      <c r="O42" s="185"/>
      <c r="P42" s="185"/>
      <c r="Q42" s="185"/>
      <c r="R42" s="185"/>
      <c r="S42" s="185"/>
      <c r="T42" s="75"/>
    </row>
    <row r="43" spans="1:20">
      <c r="A43" s="12"/>
      <c r="C43" s="22"/>
      <c r="D43" s="13"/>
      <c r="E43" s="12"/>
      <c r="F43" s="35"/>
      <c r="H43" s="25"/>
      <c r="I43" s="25"/>
      <c r="L43" s="185"/>
      <c r="M43" s="185"/>
      <c r="N43" s="185"/>
      <c r="O43" s="185"/>
      <c r="P43" s="185"/>
      <c r="Q43" s="185"/>
      <c r="R43" s="185"/>
      <c r="S43" s="185"/>
      <c r="T43" s="75"/>
    </row>
    <row r="44" spans="1:20" ht="22.15" customHeight="1">
      <c r="A44" s="12"/>
      <c r="C44" s="25" t="s">
        <v>10</v>
      </c>
      <c r="D44" s="25" t="s">
        <v>10</v>
      </c>
      <c r="E44" s="25" t="s">
        <v>10</v>
      </c>
      <c r="F44" s="25" t="s">
        <v>10</v>
      </c>
      <c r="G44" s="26"/>
      <c r="H44" s="26" t="s">
        <v>10</v>
      </c>
      <c r="L44" s="185"/>
      <c r="M44" s="185"/>
      <c r="N44" s="185"/>
      <c r="O44" s="185"/>
      <c r="P44" s="185"/>
      <c r="Q44" s="185"/>
      <c r="R44" s="185"/>
      <c r="S44" s="185"/>
      <c r="T44" s="75"/>
    </row>
    <row r="45" spans="1:20" ht="24.4" customHeight="1">
      <c r="A45" s="43" t="s">
        <v>79</v>
      </c>
      <c r="C45" s="20">
        <v>2</v>
      </c>
      <c r="D45" s="20">
        <v>2</v>
      </c>
      <c r="E45" s="20">
        <v>1</v>
      </c>
      <c r="F45" s="20">
        <v>1</v>
      </c>
      <c r="H45" s="61">
        <f>AVERAGE(C45:F45)</f>
        <v>1.5</v>
      </c>
      <c r="I45">
        <f>AVERAGE(H45:H48)</f>
        <v>1.25</v>
      </c>
      <c r="L45" s="185"/>
      <c r="M45" s="185"/>
      <c r="N45" s="185"/>
      <c r="O45" s="185"/>
      <c r="P45" s="185"/>
      <c r="Q45" s="185"/>
      <c r="R45" s="185"/>
      <c r="S45" s="185"/>
      <c r="T45" s="75"/>
    </row>
    <row r="46" spans="1:20" ht="19.899999999999999" customHeight="1">
      <c r="A46" s="43" t="s">
        <v>80</v>
      </c>
      <c r="C46" s="20">
        <v>1</v>
      </c>
      <c r="D46" s="20">
        <v>1</v>
      </c>
      <c r="E46" s="20">
        <v>1</v>
      </c>
      <c r="F46" s="20">
        <v>1</v>
      </c>
      <c r="H46" s="61">
        <f t="shared" ref="H46:H48" si="2">AVERAGE(C46:F46)</f>
        <v>1</v>
      </c>
      <c r="L46" s="185"/>
      <c r="M46" s="185"/>
      <c r="N46" s="185"/>
      <c r="O46" s="185"/>
      <c r="P46" s="185"/>
      <c r="Q46" s="185"/>
      <c r="R46" s="185"/>
      <c r="S46" s="185"/>
      <c r="T46" s="75"/>
    </row>
    <row r="47" spans="1:20" ht="30" customHeight="1">
      <c r="A47" s="72" t="s">
        <v>81</v>
      </c>
      <c r="C47" s="20">
        <v>1</v>
      </c>
      <c r="D47" s="20">
        <v>1</v>
      </c>
      <c r="E47" s="20">
        <v>1</v>
      </c>
      <c r="F47" s="20">
        <v>1</v>
      </c>
      <c r="H47" s="61">
        <f t="shared" si="2"/>
        <v>1</v>
      </c>
      <c r="I47" t="s">
        <v>8</v>
      </c>
      <c r="L47" s="185"/>
      <c r="M47" s="185"/>
      <c r="N47" s="185"/>
      <c r="O47" s="185"/>
      <c r="P47" s="185"/>
      <c r="Q47" s="185"/>
      <c r="R47" s="185"/>
      <c r="S47" s="185"/>
      <c r="T47" s="75"/>
    </row>
    <row r="48" spans="1:20" ht="24.4" customHeight="1">
      <c r="A48" s="43" t="s">
        <v>82</v>
      </c>
      <c r="C48" s="20">
        <v>2</v>
      </c>
      <c r="D48" s="20">
        <v>2</v>
      </c>
      <c r="E48" s="20">
        <v>1</v>
      </c>
      <c r="F48" s="20">
        <v>1</v>
      </c>
      <c r="G48" s="48"/>
      <c r="H48" s="61">
        <f t="shared" si="2"/>
        <v>1.5</v>
      </c>
      <c r="L48" s="185"/>
      <c r="M48" s="185"/>
      <c r="N48" s="185"/>
      <c r="O48" s="185"/>
      <c r="P48" s="185"/>
      <c r="Q48" s="185"/>
      <c r="R48" s="185"/>
      <c r="S48" s="185"/>
      <c r="T48" s="75"/>
    </row>
    <row r="49" spans="1:20" s="48" customFormat="1" ht="21.4" customHeight="1">
      <c r="A49" s="71" t="s">
        <v>90</v>
      </c>
      <c r="C49" s="20">
        <v>1</v>
      </c>
      <c r="D49" s="20">
        <v>1</v>
      </c>
      <c r="E49" s="20">
        <v>1</v>
      </c>
      <c r="F49" s="20">
        <v>1</v>
      </c>
      <c r="H49" s="66">
        <f>AVERAGE(C49:F49)</f>
        <v>1</v>
      </c>
      <c r="L49" s="75"/>
      <c r="M49" s="75"/>
      <c r="N49" s="75"/>
      <c r="O49" s="75"/>
      <c r="P49" s="75"/>
      <c r="Q49" s="75"/>
      <c r="R49" s="75"/>
      <c r="S49" s="75"/>
      <c r="T49" s="75"/>
    </row>
    <row r="50" spans="1:20" s="48" customFormat="1" ht="15.4" customHeight="1">
      <c r="A50" s="68"/>
      <c r="C50" s="47"/>
      <c r="D50" s="47"/>
      <c r="E50" s="47"/>
      <c r="F50" s="47"/>
      <c r="H50" s="66"/>
      <c r="L50" s="186" t="s">
        <v>84</v>
      </c>
      <c r="M50" s="186"/>
      <c r="N50" s="186"/>
      <c r="O50" s="186"/>
      <c r="P50" s="186"/>
      <c r="Q50" s="186"/>
      <c r="R50" s="186"/>
      <c r="S50" s="186"/>
      <c r="T50" s="75"/>
    </row>
    <row r="51" spans="1:20" ht="28.9" customHeight="1">
      <c r="C51" s="25" t="s">
        <v>11</v>
      </c>
      <c r="D51" s="25" t="s">
        <v>11</v>
      </c>
      <c r="E51" s="25" t="s">
        <v>11</v>
      </c>
      <c r="F51" s="25" t="s">
        <v>11</v>
      </c>
      <c r="G51" s="26"/>
      <c r="H51" s="62" t="s">
        <v>11</v>
      </c>
      <c r="L51" s="186"/>
      <c r="M51" s="186"/>
      <c r="N51" s="186"/>
      <c r="O51" s="186"/>
      <c r="P51" s="186"/>
      <c r="Q51" s="186"/>
      <c r="R51" s="186"/>
      <c r="S51" s="186"/>
      <c r="T51" s="75"/>
    </row>
    <row r="52" spans="1:20" ht="24" customHeight="1">
      <c r="A52" s="43" t="s">
        <v>79</v>
      </c>
      <c r="C52" s="20" t="s">
        <v>97</v>
      </c>
      <c r="D52" s="20" t="s">
        <v>97</v>
      </c>
      <c r="E52" s="20" t="s">
        <v>97</v>
      </c>
      <c r="F52" s="20" t="s">
        <v>97</v>
      </c>
      <c r="H52" s="61" t="e">
        <f>AVERAGE(C52:F52)</f>
        <v>#DIV/0!</v>
      </c>
      <c r="I52" s="59" t="e">
        <f>AVERAGE(H52:H55)</f>
        <v>#DIV/0!</v>
      </c>
      <c r="L52" s="186"/>
      <c r="M52" s="186"/>
      <c r="N52" s="186"/>
      <c r="O52" s="186"/>
      <c r="P52" s="186"/>
      <c r="Q52" s="186"/>
      <c r="R52" s="186"/>
      <c r="S52" s="186"/>
    </row>
    <row r="53" spans="1:20" ht="23.65" customHeight="1">
      <c r="A53" s="43" t="s">
        <v>80</v>
      </c>
      <c r="C53" s="20" t="s">
        <v>97</v>
      </c>
      <c r="D53" s="20" t="s">
        <v>97</v>
      </c>
      <c r="E53" s="20" t="s">
        <v>97</v>
      </c>
      <c r="F53" s="20" t="s">
        <v>97</v>
      </c>
      <c r="H53" s="61" t="e">
        <f t="shared" ref="H53:H55" si="3">AVERAGE(C53:F53)</f>
        <v>#DIV/0!</v>
      </c>
      <c r="L53" s="186"/>
      <c r="M53" s="186"/>
      <c r="N53" s="186"/>
      <c r="O53" s="186"/>
      <c r="P53" s="186"/>
      <c r="Q53" s="186"/>
      <c r="R53" s="186"/>
      <c r="S53" s="186"/>
    </row>
    <row r="54" spans="1:20" ht="31.15" customHeight="1">
      <c r="A54" s="72" t="s">
        <v>81</v>
      </c>
      <c r="C54" s="20" t="s">
        <v>97</v>
      </c>
      <c r="D54" s="20" t="s">
        <v>97</v>
      </c>
      <c r="E54" s="20" t="s">
        <v>97</v>
      </c>
      <c r="F54" s="20" t="s">
        <v>97</v>
      </c>
      <c r="H54" s="61" t="e">
        <f t="shared" si="3"/>
        <v>#DIV/0!</v>
      </c>
      <c r="L54" s="119" t="s">
        <v>157</v>
      </c>
      <c r="M54" s="10"/>
      <c r="N54" s="10"/>
      <c r="O54" s="10"/>
      <c r="P54" s="10"/>
      <c r="Q54" s="10"/>
      <c r="R54" s="10"/>
    </row>
    <row r="55" spans="1:20" ht="19.899999999999999" customHeight="1">
      <c r="A55" s="43" t="s">
        <v>82</v>
      </c>
      <c r="C55" s="20" t="s">
        <v>97</v>
      </c>
      <c r="D55" s="20" t="s">
        <v>97</v>
      </c>
      <c r="E55" s="20" t="s">
        <v>97</v>
      </c>
      <c r="F55" s="20" t="s">
        <v>97</v>
      </c>
      <c r="H55" s="61" t="e">
        <f t="shared" si="3"/>
        <v>#DIV/0!</v>
      </c>
      <c r="M55" s="10"/>
      <c r="N55" s="10"/>
      <c r="O55" s="10"/>
      <c r="P55" s="10"/>
      <c r="Q55" s="10"/>
      <c r="R55" s="10"/>
    </row>
    <row r="56" spans="1:20" s="48" customFormat="1" ht="18" customHeight="1">
      <c r="A56" s="71" t="s">
        <v>90</v>
      </c>
      <c r="C56" s="20" t="s">
        <v>97</v>
      </c>
      <c r="D56" s="20" t="s">
        <v>97</v>
      </c>
      <c r="E56" s="20" t="s">
        <v>97</v>
      </c>
      <c r="F56" s="20" t="s">
        <v>97</v>
      </c>
      <c r="H56" s="66"/>
    </row>
    <row r="57" spans="1:20" s="48" customFormat="1">
      <c r="A57" s="68"/>
      <c r="C57" s="69"/>
      <c r="D57" s="69"/>
      <c r="E57" s="69"/>
      <c r="F57" s="69"/>
      <c r="H57" s="66"/>
    </row>
    <row r="58" spans="1:20">
      <c r="A58" s="9"/>
      <c r="C58" s="24"/>
      <c r="D58" s="24"/>
      <c r="E58" s="24"/>
      <c r="F58" s="36"/>
    </row>
    <row r="59" spans="1:20">
      <c r="A59" s="26" t="s">
        <v>33</v>
      </c>
    </row>
    <row r="60" spans="1:20" ht="22.9" customHeight="1">
      <c r="A60" s="43" t="s">
        <v>79</v>
      </c>
      <c r="C60" s="60"/>
      <c r="D60" s="57"/>
      <c r="E60" s="57"/>
      <c r="F60" s="57"/>
      <c r="G60" s="57"/>
      <c r="H60" s="56"/>
      <c r="I60" t="s">
        <v>8</v>
      </c>
      <c r="J60" t="s">
        <v>8</v>
      </c>
    </row>
    <row r="61" spans="1:20" ht="19.899999999999999" customHeight="1">
      <c r="A61" s="43" t="s">
        <v>80</v>
      </c>
      <c r="C61" s="60"/>
      <c r="E61" t="s">
        <v>8</v>
      </c>
    </row>
    <row r="62" spans="1:20" ht="21" customHeight="1">
      <c r="A62" s="43" t="s">
        <v>81</v>
      </c>
      <c r="C62" s="60"/>
      <c r="E62" t="s">
        <v>8</v>
      </c>
    </row>
    <row r="63" spans="1:20" ht="22.15" customHeight="1">
      <c r="A63" s="43" t="s">
        <v>82</v>
      </c>
      <c r="C63" s="60"/>
    </row>
    <row r="64" spans="1:20" ht="22.15" customHeight="1">
      <c r="A64" s="71" t="s">
        <v>90</v>
      </c>
      <c r="C64" s="60"/>
    </row>
    <row r="65" spans="1:8" ht="22.15" customHeight="1">
      <c r="A65" s="54"/>
      <c r="C65" s="70"/>
    </row>
    <row r="67" spans="1:8" ht="25.9" customHeight="1">
      <c r="A67" s="166" t="s">
        <v>12</v>
      </c>
      <c r="B67" s="166"/>
      <c r="C67" s="166"/>
      <c r="D67" s="166"/>
      <c r="E67" s="14"/>
      <c r="F67" s="21"/>
      <c r="G67" s="14"/>
      <c r="H67" s="14"/>
    </row>
    <row r="68" spans="1:8">
      <c r="F68" s="6" t="s">
        <v>8</v>
      </c>
    </row>
    <row r="69" spans="1:8" ht="22.9" customHeight="1">
      <c r="A69" s="58" t="s">
        <v>41</v>
      </c>
      <c r="B69" s="58"/>
      <c r="C69" s="58"/>
      <c r="D69" s="58"/>
    </row>
    <row r="70" spans="1:8" ht="13.9" customHeight="1">
      <c r="A70" s="29"/>
      <c r="B70" s="29"/>
      <c r="C70" s="29"/>
      <c r="D70" s="29"/>
    </row>
    <row r="71" spans="1:8" ht="25.9" customHeight="1">
      <c r="A71" t="s">
        <v>31</v>
      </c>
      <c r="C71" s="37">
        <v>0</v>
      </c>
      <c r="D71" s="1"/>
    </row>
    <row r="72" spans="1:8">
      <c r="A72" t="s">
        <v>21</v>
      </c>
      <c r="B72" s="21"/>
      <c r="C72" s="167"/>
      <c r="D72" s="167"/>
    </row>
    <row r="73" spans="1:8" ht="46.9" customHeight="1">
      <c r="B73" s="21"/>
      <c r="C73" s="167"/>
      <c r="D73" s="167"/>
      <c r="E73" s="6"/>
    </row>
    <row r="74" spans="1:8">
      <c r="C74" s="1"/>
      <c r="D74" s="1"/>
    </row>
    <row r="75" spans="1:8" ht="24.4" customHeight="1">
      <c r="A75" t="s">
        <v>14</v>
      </c>
      <c r="C75" s="37">
        <v>0</v>
      </c>
      <c r="D75" s="1"/>
    </row>
    <row r="76" spans="1:8">
      <c r="A76" t="s">
        <v>22</v>
      </c>
      <c r="B76" s="21"/>
      <c r="C76" s="49"/>
      <c r="D76" s="49"/>
    </row>
    <row r="77" spans="1:8">
      <c r="B77" s="21"/>
      <c r="C77" s="49"/>
      <c r="D77" s="49"/>
    </row>
    <row r="78" spans="1:8">
      <c r="C78" s="1"/>
      <c r="D78" s="1" t="s">
        <v>8</v>
      </c>
      <c r="E78" s="136"/>
      <c r="F78" s="136"/>
      <c r="G78" s="136"/>
    </row>
    <row r="79" spans="1:8" ht="24.4" customHeight="1">
      <c r="A79" t="s">
        <v>13</v>
      </c>
      <c r="C79" s="37">
        <v>0</v>
      </c>
      <c r="D79" s="1"/>
      <c r="E79" s="136"/>
      <c r="F79" s="136"/>
      <c r="G79" s="136"/>
    </row>
    <row r="80" spans="1:8">
      <c r="A80" t="s">
        <v>23</v>
      </c>
      <c r="B80" s="21"/>
      <c r="C80" s="49"/>
      <c r="D80" s="49"/>
      <c r="E80" s="136"/>
      <c r="F80" s="136"/>
      <c r="G80" s="136"/>
    </row>
    <row r="81" spans="1:7" ht="24" customHeight="1">
      <c r="A81" s="6"/>
      <c r="B81" s="21"/>
      <c r="C81" s="49"/>
      <c r="D81" s="49" t="s">
        <v>8</v>
      </c>
      <c r="E81" s="136"/>
      <c r="F81" s="136"/>
      <c r="G81" s="136"/>
    </row>
    <row r="82" spans="1:7">
      <c r="B82" s="21"/>
      <c r="C82" s="13"/>
      <c r="D82" s="13"/>
    </row>
    <row r="83" spans="1:7" ht="25.9" customHeight="1">
      <c r="A83" s="40" t="s">
        <v>34</v>
      </c>
      <c r="B83" s="41"/>
      <c r="C83" s="42">
        <f>AVERAGE(C71,C75,C79)</f>
        <v>0</v>
      </c>
      <c r="G83" t="s">
        <v>8</v>
      </c>
    </row>
    <row r="85" spans="1:7" ht="24.4" customHeight="1">
      <c r="A85" s="58" t="s">
        <v>42</v>
      </c>
      <c r="B85" s="58"/>
      <c r="C85" s="58"/>
      <c r="D85" s="58"/>
    </row>
    <row r="86" spans="1:7">
      <c r="A86" s="29"/>
      <c r="B86" s="29"/>
      <c r="C86" s="29"/>
      <c r="D86" s="29"/>
    </row>
    <row r="87" spans="1:7" ht="25.9" customHeight="1">
      <c r="A87" t="s">
        <v>31</v>
      </c>
      <c r="C87" s="37">
        <v>3</v>
      </c>
    </row>
    <row r="88" spans="1:7" ht="54.4" customHeight="1">
      <c r="A88" t="s">
        <v>21</v>
      </c>
      <c r="B88" s="21"/>
      <c r="C88" s="1"/>
      <c r="E88" s="174" t="s">
        <v>78</v>
      </c>
      <c r="F88" s="174"/>
    </row>
    <row r="89" spans="1:7" ht="16.899999999999999" customHeight="1">
      <c r="B89" s="21"/>
      <c r="C89" s="1"/>
      <c r="E89" s="174"/>
      <c r="F89" s="174"/>
    </row>
    <row r="90" spans="1:7" ht="15" hidden="1" customHeight="1">
      <c r="C90" s="1"/>
      <c r="E90" s="174"/>
      <c r="F90" s="174"/>
    </row>
    <row r="91" spans="1:7" ht="15.4" hidden="1" customHeight="1">
      <c r="A91" t="s">
        <v>14</v>
      </c>
      <c r="C91" s="37"/>
      <c r="E91" s="174"/>
      <c r="F91" s="174"/>
    </row>
    <row r="92" spans="1:7" ht="24.4" customHeight="1">
      <c r="A92" t="s">
        <v>14</v>
      </c>
      <c r="E92" s="174"/>
      <c r="F92" s="174"/>
    </row>
    <row r="93" spans="1:7" ht="21.4" customHeight="1">
      <c r="A93" t="s">
        <v>22</v>
      </c>
      <c r="B93" s="21"/>
      <c r="C93" s="37">
        <v>1</v>
      </c>
    </row>
    <row r="94" spans="1:7">
      <c r="B94" s="21"/>
      <c r="C94" s="1"/>
    </row>
    <row r="95" spans="1:7">
      <c r="C95" s="1"/>
      <c r="D95" t="s">
        <v>8</v>
      </c>
    </row>
    <row r="96" spans="1:7" ht="40.9" customHeight="1">
      <c r="A96" t="s">
        <v>13</v>
      </c>
      <c r="E96" s="39"/>
      <c r="F96" s="38"/>
    </row>
    <row r="97" spans="1:4" ht="19.899999999999999" customHeight="1">
      <c r="A97" t="s">
        <v>23</v>
      </c>
      <c r="B97" s="21"/>
      <c r="C97" s="37">
        <v>3</v>
      </c>
    </row>
    <row r="98" spans="1:4">
      <c r="B98" s="21"/>
    </row>
    <row r="99" spans="1:4" ht="27.4" customHeight="1">
      <c r="A99" s="40" t="s">
        <v>34</v>
      </c>
      <c r="B99" s="41"/>
      <c r="C99" s="42">
        <f>AVERAGE(C87,C93,C97)</f>
        <v>2.3333333333333335</v>
      </c>
      <c r="D99" s="61">
        <f>AVERAGE(C83,C99)</f>
        <v>1.1666666666666667</v>
      </c>
    </row>
    <row r="100" spans="1:4">
      <c r="D100" s="52" t="s">
        <v>76</v>
      </c>
    </row>
  </sheetData>
  <mergeCells count="19">
    <mergeCell ref="B23:L23"/>
    <mergeCell ref="A6:D6"/>
    <mergeCell ref="B7:E7"/>
    <mergeCell ref="F9:L11"/>
    <mergeCell ref="B10:C10"/>
    <mergeCell ref="B22:L22"/>
    <mergeCell ref="B24:L24"/>
    <mergeCell ref="B26:L26"/>
    <mergeCell ref="A30:E30"/>
    <mergeCell ref="B32:L32"/>
    <mergeCell ref="B25:L25"/>
    <mergeCell ref="B27:L27"/>
    <mergeCell ref="E78:G81"/>
    <mergeCell ref="E88:F92"/>
    <mergeCell ref="L42:S48"/>
    <mergeCell ref="L50:S53"/>
    <mergeCell ref="A40:E40"/>
    <mergeCell ref="A67:D67"/>
    <mergeCell ref="C72:D73"/>
  </mergeCells>
  <pageMargins left="0.7" right="0.7" top="0.75" bottom="0.75" header="0.3" footer="0.3"/>
  <pageSetup paperSize="9" scale="92" orientation="landscape" horizontalDpi="4294967293" verticalDpi="0" r:id="rId1"/>
  <colBreaks count="1" manualBreakCount="1">
    <brk id="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94"/>
  <sheetViews>
    <sheetView zoomScale="70" zoomScaleNormal="70" workbookViewId="0">
      <selection activeCell="B39" sqref="B39"/>
    </sheetView>
  </sheetViews>
  <sheetFormatPr defaultColWidth="11" defaultRowHeight="15.75"/>
  <cols>
    <col min="1" max="1" width="65.25" customWidth="1"/>
    <col min="2" max="2" width="9.75" customWidth="1"/>
    <col min="3" max="3" width="24.75" customWidth="1"/>
    <col min="4" max="4" width="24.5" customWidth="1"/>
    <col min="5" max="5" width="29.25" customWidth="1"/>
    <col min="6" max="6" width="15.75" style="6" customWidth="1"/>
    <col min="8" max="8" width="15.75" customWidth="1"/>
    <col min="9" max="9" width="14.25" customWidth="1"/>
    <col min="18" max="18" width="21.25" bestFit="1" customWidth="1"/>
  </cols>
  <sheetData>
    <row r="1" spans="1:28" ht="23.25" customHeight="1">
      <c r="A1" s="1" t="s">
        <v>0</v>
      </c>
      <c r="H1" s="2"/>
      <c r="R1" s="10"/>
      <c r="S1" s="10"/>
      <c r="T1" s="10"/>
      <c r="U1" s="10"/>
      <c r="V1" s="10"/>
      <c r="W1" s="10"/>
      <c r="X1" s="10"/>
      <c r="Y1" s="10"/>
      <c r="Z1" s="10"/>
      <c r="AA1" s="10"/>
      <c r="AB1" s="10"/>
    </row>
    <row r="2" spans="1:28">
      <c r="A2" s="1"/>
      <c r="H2" s="2"/>
      <c r="R2" s="10"/>
      <c r="S2" s="10"/>
      <c r="T2" s="10"/>
      <c r="U2" s="10"/>
      <c r="V2" s="10"/>
      <c r="W2" s="10"/>
      <c r="X2" s="10"/>
      <c r="Y2" s="10"/>
      <c r="Z2" s="10"/>
      <c r="AA2" s="10"/>
      <c r="AB2" s="10"/>
    </row>
    <row r="3" spans="1:28" ht="23.25" customHeight="1">
      <c r="A3" s="18" t="s">
        <v>4</v>
      </c>
      <c r="R3" s="10"/>
      <c r="S3" s="10"/>
      <c r="T3" s="10"/>
      <c r="U3" s="10"/>
      <c r="V3" s="10"/>
      <c r="W3" s="10"/>
      <c r="X3" s="10"/>
      <c r="Y3" s="10"/>
      <c r="Z3" s="10"/>
      <c r="AA3" s="10"/>
      <c r="AB3" s="10"/>
    </row>
    <row r="4" spans="1:28" s="10" customFormat="1">
      <c r="F4" s="6"/>
    </row>
    <row r="5" spans="1:28" s="10" customFormat="1">
      <c r="A5" s="19" t="s">
        <v>6</v>
      </c>
      <c r="F5" s="6"/>
    </row>
    <row r="6" spans="1:28" s="10" customFormat="1" ht="15.4" customHeight="1">
      <c r="A6" s="134" t="s">
        <v>19</v>
      </c>
      <c r="B6" s="134"/>
      <c r="C6" s="134"/>
      <c r="D6" s="134"/>
      <c r="E6" s="24"/>
      <c r="F6" s="24"/>
      <c r="G6" s="24"/>
      <c r="H6" s="24"/>
      <c r="I6" s="24"/>
      <c r="J6" s="24"/>
    </row>
    <row r="7" spans="1:28" s="10" customFormat="1">
      <c r="A7" s="3" t="s">
        <v>20</v>
      </c>
      <c r="B7" s="169"/>
      <c r="C7" s="170"/>
      <c r="D7" s="170"/>
      <c r="E7" s="170"/>
      <c r="F7" s="6"/>
    </row>
    <row r="8" spans="1:28" s="10" customFormat="1">
      <c r="A8" s="3"/>
      <c r="B8" s="83"/>
      <c r="C8" s="84"/>
      <c r="D8" s="84"/>
      <c r="E8" s="84"/>
      <c r="F8" s="6"/>
    </row>
    <row r="9" spans="1:28" s="10" customFormat="1" ht="15.4" customHeight="1">
      <c r="A9" s="15" t="s">
        <v>24</v>
      </c>
      <c r="B9" s="83"/>
      <c r="C9" s="84"/>
      <c r="D9" s="84"/>
      <c r="E9" s="84"/>
      <c r="F9" s="175" t="s">
        <v>75</v>
      </c>
      <c r="G9" s="175"/>
      <c r="H9" s="175"/>
      <c r="I9" s="175"/>
      <c r="J9" s="175"/>
      <c r="K9" s="175"/>
      <c r="L9" s="175"/>
    </row>
    <row r="10" spans="1:28" s="10" customFormat="1">
      <c r="A10" s="10" t="s">
        <v>18</v>
      </c>
      <c r="B10" s="169"/>
      <c r="C10" s="170"/>
      <c r="D10" s="84"/>
      <c r="E10" s="84"/>
      <c r="F10" s="175"/>
      <c r="G10" s="175"/>
      <c r="H10" s="175"/>
      <c r="I10" s="175"/>
      <c r="J10" s="175"/>
      <c r="K10" s="175"/>
      <c r="L10" s="175"/>
    </row>
    <row r="11" spans="1:28" s="10" customFormat="1">
      <c r="B11" s="83"/>
      <c r="C11" s="84"/>
      <c r="D11" s="84"/>
      <c r="E11" s="84"/>
      <c r="F11" s="175"/>
      <c r="G11" s="175"/>
      <c r="H11" s="175"/>
      <c r="I11" s="175"/>
      <c r="J11" s="175"/>
      <c r="K11" s="175"/>
      <c r="L11" s="175"/>
    </row>
    <row r="12" spans="1:28" ht="19.149999999999999" customHeight="1">
      <c r="A12" s="4" t="s">
        <v>39</v>
      </c>
      <c r="F12" s="64"/>
      <c r="G12" s="64"/>
      <c r="H12" s="64"/>
      <c r="I12" s="64"/>
      <c r="J12" s="64"/>
      <c r="K12" s="64"/>
      <c r="L12" s="64"/>
      <c r="S12" t="s">
        <v>8</v>
      </c>
    </row>
    <row r="13" spans="1:28" ht="21.4" customHeight="1">
      <c r="A13" s="43" t="s">
        <v>109</v>
      </c>
      <c r="B13" s="74">
        <f>H42</f>
        <v>2</v>
      </c>
      <c r="C13" s="74">
        <f>H48</f>
        <v>1</v>
      </c>
      <c r="D13" s="61">
        <f>AVERAGE(B13:C13)</f>
        <v>1.5</v>
      </c>
      <c r="E13" t="s">
        <v>8</v>
      </c>
      <c r="F13" s="64" t="s">
        <v>8</v>
      </c>
      <c r="G13" s="64"/>
      <c r="H13" s="64"/>
      <c r="I13" s="64"/>
      <c r="J13" s="64"/>
      <c r="K13" s="64"/>
      <c r="L13" s="64"/>
    </row>
    <row r="14" spans="1:28" ht="18.399999999999999" customHeight="1">
      <c r="A14" s="43" t="s">
        <v>110</v>
      </c>
      <c r="B14" s="74">
        <f t="shared" ref="B14:B16" si="0">H43</f>
        <v>2.25</v>
      </c>
      <c r="C14" s="74">
        <f t="shared" ref="C14:C16" si="1">H49</f>
        <v>1</v>
      </c>
      <c r="D14" s="61">
        <f t="shared" ref="D14:D16" si="2">AVERAGE(B14:C14)</f>
        <v>1.625</v>
      </c>
      <c r="E14" t="s">
        <v>8</v>
      </c>
      <c r="F14" s="64"/>
      <c r="G14" s="64"/>
      <c r="H14" s="64"/>
      <c r="I14" s="64"/>
      <c r="J14" s="64"/>
      <c r="K14" s="64"/>
      <c r="L14" s="64"/>
    </row>
    <row r="15" spans="1:28" ht="33" customHeight="1">
      <c r="A15" s="43" t="s">
        <v>111</v>
      </c>
      <c r="B15" s="74">
        <f t="shared" si="0"/>
        <v>2.25</v>
      </c>
      <c r="C15" s="74">
        <f t="shared" si="1"/>
        <v>1</v>
      </c>
      <c r="D15" s="61">
        <f t="shared" si="2"/>
        <v>1.625</v>
      </c>
    </row>
    <row r="16" spans="1:28" ht="20.65" customHeight="1">
      <c r="A16" s="71" t="s">
        <v>112</v>
      </c>
      <c r="B16" s="74">
        <f t="shared" si="0"/>
        <v>2.25</v>
      </c>
      <c r="C16" s="74">
        <f t="shared" si="1"/>
        <v>1</v>
      </c>
      <c r="D16" s="61">
        <f t="shared" si="2"/>
        <v>1.625</v>
      </c>
      <c r="E16" t="s">
        <v>8</v>
      </c>
    </row>
    <row r="17" spans="1:19">
      <c r="A17" s="54"/>
      <c r="B17" s="46"/>
      <c r="C17" s="65"/>
      <c r="D17" s="66"/>
    </row>
    <row r="18" spans="1:19">
      <c r="B18" s="47"/>
      <c r="C18" s="48"/>
      <c r="D18" s="48"/>
    </row>
    <row r="19" spans="1:19" ht="19.899999999999999" customHeight="1">
      <c r="A19" s="16" t="s">
        <v>40</v>
      </c>
      <c r="B19" s="6"/>
      <c r="S19" t="s">
        <v>8</v>
      </c>
    </row>
    <row r="20" spans="1:19" ht="18" customHeight="1">
      <c r="A20" s="17" t="s">
        <v>9</v>
      </c>
      <c r="B20" s="6"/>
    </row>
    <row r="21" spans="1:19" ht="21.75" customHeight="1">
      <c r="A21" s="7"/>
      <c r="B21" s="182" t="s">
        <v>10</v>
      </c>
      <c r="C21" s="183"/>
      <c r="D21" s="183"/>
      <c r="E21" s="183"/>
      <c r="F21" s="183"/>
      <c r="G21" s="183"/>
      <c r="H21" s="183"/>
      <c r="I21" s="183"/>
      <c r="J21" s="183"/>
      <c r="K21" s="183"/>
      <c r="L21" s="184"/>
      <c r="M21" s="8"/>
    </row>
    <row r="22" spans="1:19" ht="37.9" customHeight="1">
      <c r="A22" s="43" t="s">
        <v>109</v>
      </c>
      <c r="B22" s="171" t="s">
        <v>113</v>
      </c>
      <c r="C22" s="172"/>
      <c r="D22" s="172"/>
      <c r="E22" s="172"/>
      <c r="F22" s="172"/>
      <c r="G22" s="172"/>
      <c r="H22" s="172"/>
      <c r="I22" s="172"/>
      <c r="J22" s="172"/>
      <c r="K22" s="172"/>
      <c r="L22" s="173"/>
    </row>
    <row r="23" spans="1:19" ht="26.65" customHeight="1">
      <c r="A23" s="43" t="s">
        <v>110</v>
      </c>
      <c r="B23" s="146" t="s">
        <v>114</v>
      </c>
      <c r="C23" s="147"/>
      <c r="D23" s="147"/>
      <c r="E23" s="147"/>
      <c r="F23" s="147"/>
      <c r="G23" s="147"/>
      <c r="H23" s="147"/>
      <c r="I23" s="147"/>
      <c r="J23" s="147"/>
      <c r="K23" s="147"/>
      <c r="L23" s="148"/>
    </row>
    <row r="24" spans="1:19" ht="36" customHeight="1">
      <c r="A24" s="43" t="s">
        <v>111</v>
      </c>
      <c r="B24" s="200" t="s">
        <v>115</v>
      </c>
      <c r="C24" s="201"/>
      <c r="D24" s="201"/>
      <c r="E24" s="201"/>
      <c r="F24" s="201"/>
      <c r="G24" s="201"/>
      <c r="H24" s="201"/>
      <c r="I24" s="201"/>
      <c r="J24" s="201"/>
      <c r="K24" s="201"/>
      <c r="L24" s="202"/>
    </row>
    <row r="25" spans="1:19" ht="33.75" customHeight="1">
      <c r="A25" s="71" t="s">
        <v>112</v>
      </c>
      <c r="B25" s="203" t="s">
        <v>116</v>
      </c>
      <c r="C25" s="204"/>
      <c r="D25" s="204"/>
      <c r="E25" s="204"/>
      <c r="F25" s="204"/>
      <c r="G25" s="204"/>
      <c r="H25" s="204"/>
      <c r="I25" s="204"/>
      <c r="J25" s="204"/>
      <c r="K25" s="204"/>
      <c r="L25" s="205"/>
    </row>
    <row r="26" spans="1:19">
      <c r="A26" s="54"/>
      <c r="B26" s="67"/>
      <c r="C26" s="67"/>
      <c r="D26" s="67"/>
      <c r="E26" s="67"/>
      <c r="F26" s="67"/>
      <c r="G26" s="67"/>
      <c r="H26" s="67"/>
      <c r="I26" s="67"/>
      <c r="J26" s="67"/>
      <c r="K26" s="67"/>
      <c r="L26" s="67"/>
      <c r="M26" s="48"/>
      <c r="N26" s="48"/>
    </row>
    <row r="28" spans="1:19" ht="21" customHeight="1">
      <c r="A28" s="152" t="s">
        <v>158</v>
      </c>
      <c r="B28" s="152"/>
      <c r="C28" s="152"/>
      <c r="D28" s="152"/>
      <c r="E28" s="152"/>
    </row>
    <row r="29" spans="1:19" ht="18.399999999999999" customHeight="1">
      <c r="A29" s="11" t="s">
        <v>9</v>
      </c>
      <c r="F29" s="34"/>
    </row>
    <row r="30" spans="1:19" ht="28.5" customHeight="1">
      <c r="B30" s="187" t="s">
        <v>11</v>
      </c>
      <c r="C30" s="188"/>
      <c r="D30" s="188"/>
      <c r="E30" s="188"/>
      <c r="F30" s="188"/>
      <c r="G30" s="188"/>
      <c r="H30" s="188"/>
      <c r="I30" s="188"/>
      <c r="J30" s="188"/>
      <c r="K30" s="188"/>
      <c r="L30" s="189"/>
    </row>
    <row r="31" spans="1:19" ht="29.25" customHeight="1">
      <c r="A31" s="43" t="s">
        <v>109</v>
      </c>
      <c r="B31" s="196" t="s">
        <v>117</v>
      </c>
      <c r="C31" s="197"/>
      <c r="D31" s="197"/>
      <c r="E31" s="197"/>
      <c r="F31" s="197"/>
      <c r="G31" s="197"/>
      <c r="H31" s="197"/>
      <c r="I31" s="197"/>
      <c r="J31" s="197"/>
      <c r="K31" s="197"/>
      <c r="L31" s="198"/>
    </row>
    <row r="32" spans="1:19" ht="35.65" customHeight="1">
      <c r="A32" s="43" t="s">
        <v>110</v>
      </c>
      <c r="B32" s="196" t="s">
        <v>117</v>
      </c>
      <c r="C32" s="197"/>
      <c r="D32" s="197"/>
      <c r="E32" s="197"/>
      <c r="F32" s="197"/>
      <c r="G32" s="197"/>
      <c r="H32" s="197"/>
      <c r="I32" s="197"/>
      <c r="J32" s="197"/>
      <c r="K32" s="197"/>
      <c r="L32" s="198"/>
    </row>
    <row r="33" spans="1:20" ht="37.9" customHeight="1">
      <c r="A33" s="43" t="s">
        <v>111</v>
      </c>
      <c r="B33" s="196" t="s">
        <v>117</v>
      </c>
      <c r="C33" s="197"/>
      <c r="D33" s="197"/>
      <c r="E33" s="197"/>
      <c r="F33" s="197"/>
      <c r="G33" s="197"/>
      <c r="H33" s="197"/>
      <c r="I33" s="197"/>
      <c r="J33" s="197"/>
      <c r="K33" s="197"/>
      <c r="L33" s="198"/>
      <c r="M33" t="s">
        <v>8</v>
      </c>
    </row>
    <row r="34" spans="1:20" ht="37.15" customHeight="1">
      <c r="A34" s="71" t="s">
        <v>112</v>
      </c>
      <c r="B34" s="196" t="s">
        <v>117</v>
      </c>
      <c r="C34" s="197"/>
      <c r="D34" s="197"/>
      <c r="E34" s="197"/>
      <c r="F34" s="197"/>
      <c r="G34" s="197"/>
      <c r="H34" s="197"/>
      <c r="I34" s="197"/>
      <c r="J34" s="197"/>
      <c r="K34" s="197"/>
      <c r="L34" s="198"/>
    </row>
    <row r="35" spans="1:20">
      <c r="A35" s="10"/>
      <c r="B35" s="10"/>
      <c r="C35" s="10"/>
      <c r="D35" s="10"/>
    </row>
    <row r="36" spans="1:20">
      <c r="A36" s="10" t="s">
        <v>8</v>
      </c>
      <c r="B36" s="10"/>
      <c r="C36" s="10"/>
      <c r="D36" s="10"/>
      <c r="E36" s="10"/>
    </row>
    <row r="37" spans="1:20" ht="20.65" customHeight="1">
      <c r="A37" s="152" t="s">
        <v>26</v>
      </c>
      <c r="B37" s="152"/>
      <c r="C37" s="152"/>
      <c r="D37" s="152"/>
      <c r="E37" s="152"/>
      <c r="F37" s="6" t="s">
        <v>8</v>
      </c>
    </row>
    <row r="38" spans="1:20" ht="22.9" customHeight="1">
      <c r="A38" s="10" t="s">
        <v>18</v>
      </c>
      <c r="B38" s="85"/>
      <c r="C38" s="85"/>
      <c r="D38" s="85"/>
      <c r="E38" s="85"/>
    </row>
    <row r="39" spans="1:20" ht="93.4" customHeight="1">
      <c r="A39" s="12" t="s">
        <v>8</v>
      </c>
      <c r="C39" s="22" t="s">
        <v>28</v>
      </c>
      <c r="D39" s="13" t="s">
        <v>27</v>
      </c>
      <c r="E39" s="12" t="s">
        <v>29</v>
      </c>
      <c r="F39" s="35" t="s">
        <v>30</v>
      </c>
      <c r="H39" s="25" t="s">
        <v>65</v>
      </c>
      <c r="I39" s="25" t="s">
        <v>66</v>
      </c>
      <c r="L39" s="185"/>
      <c r="M39" s="185"/>
      <c r="N39" s="185"/>
      <c r="O39" s="185"/>
      <c r="P39" s="185"/>
      <c r="Q39" s="185"/>
      <c r="R39" s="185"/>
      <c r="S39" s="185"/>
      <c r="T39" s="75"/>
    </row>
    <row r="40" spans="1:20">
      <c r="A40" s="12"/>
      <c r="C40" s="22"/>
      <c r="D40" s="13"/>
      <c r="E40" s="12"/>
      <c r="F40" s="35"/>
      <c r="H40" s="25"/>
      <c r="I40" s="25"/>
      <c r="L40" s="185"/>
      <c r="M40" s="185"/>
      <c r="N40" s="185"/>
      <c r="O40" s="185"/>
      <c r="P40" s="185"/>
      <c r="Q40" s="185"/>
      <c r="R40" s="185"/>
      <c r="S40" s="185"/>
      <c r="T40" s="75"/>
    </row>
    <row r="41" spans="1:20" ht="22.15" customHeight="1">
      <c r="A41" s="12"/>
      <c r="C41" s="25" t="s">
        <v>10</v>
      </c>
      <c r="D41" s="25" t="s">
        <v>10</v>
      </c>
      <c r="E41" s="25" t="s">
        <v>10</v>
      </c>
      <c r="F41" s="25" t="s">
        <v>10</v>
      </c>
      <c r="G41" s="26"/>
      <c r="H41" s="26" t="s">
        <v>10</v>
      </c>
      <c r="L41" s="185"/>
      <c r="M41" s="185"/>
      <c r="N41" s="185"/>
      <c r="O41" s="185"/>
      <c r="P41" s="185"/>
      <c r="Q41" s="185"/>
      <c r="R41" s="185"/>
      <c r="S41" s="185"/>
      <c r="T41" s="75"/>
    </row>
    <row r="42" spans="1:20" ht="24.4" customHeight="1">
      <c r="A42" s="43" t="s">
        <v>109</v>
      </c>
      <c r="C42" s="20">
        <v>3</v>
      </c>
      <c r="D42" s="20">
        <v>2</v>
      </c>
      <c r="E42" s="20">
        <v>1</v>
      </c>
      <c r="F42" s="20">
        <v>2</v>
      </c>
      <c r="H42" s="61">
        <f>AVERAGE(C42:F42)</f>
        <v>2</v>
      </c>
      <c r="I42">
        <f>AVERAGE(H42:H45)</f>
        <v>2.1875</v>
      </c>
      <c r="L42" s="185"/>
      <c r="M42" s="185"/>
      <c r="N42" s="185"/>
      <c r="O42" s="185"/>
      <c r="P42" s="185"/>
      <c r="Q42" s="185"/>
      <c r="R42" s="185"/>
      <c r="S42" s="185"/>
      <c r="T42" s="75"/>
    </row>
    <row r="43" spans="1:20" ht="19.899999999999999" customHeight="1">
      <c r="A43" s="43" t="s">
        <v>110</v>
      </c>
      <c r="C43" s="20">
        <v>3</v>
      </c>
      <c r="D43" s="20">
        <v>3</v>
      </c>
      <c r="E43" s="20">
        <v>1</v>
      </c>
      <c r="F43" s="20">
        <v>2</v>
      </c>
      <c r="H43" s="61">
        <f t="shared" ref="H43:H45" si="3">AVERAGE(C43:F43)</f>
        <v>2.25</v>
      </c>
      <c r="L43" s="185"/>
      <c r="M43" s="185"/>
      <c r="N43" s="185"/>
      <c r="O43" s="185"/>
      <c r="P43" s="185"/>
      <c r="Q43" s="185"/>
      <c r="R43" s="185"/>
      <c r="S43" s="185"/>
      <c r="T43" s="75"/>
    </row>
    <row r="44" spans="1:20" ht="30" customHeight="1">
      <c r="A44" s="43" t="s">
        <v>111</v>
      </c>
      <c r="C44" s="20">
        <v>3</v>
      </c>
      <c r="D44" s="20">
        <v>3</v>
      </c>
      <c r="E44" s="20">
        <v>1</v>
      </c>
      <c r="F44" s="20">
        <v>2</v>
      </c>
      <c r="H44" s="61">
        <f t="shared" si="3"/>
        <v>2.25</v>
      </c>
      <c r="I44" t="s">
        <v>8</v>
      </c>
      <c r="L44" s="185"/>
      <c r="M44" s="185"/>
      <c r="N44" s="185"/>
      <c r="O44" s="185"/>
      <c r="P44" s="185"/>
      <c r="Q44" s="185"/>
      <c r="R44" s="185"/>
      <c r="S44" s="185"/>
      <c r="T44" s="75"/>
    </row>
    <row r="45" spans="1:20" ht="24.4" customHeight="1">
      <c r="A45" s="71" t="s">
        <v>112</v>
      </c>
      <c r="C45" s="20">
        <v>3</v>
      </c>
      <c r="D45" s="20">
        <v>3</v>
      </c>
      <c r="E45" s="20">
        <v>1</v>
      </c>
      <c r="F45" s="20">
        <v>2</v>
      </c>
      <c r="G45" s="48"/>
      <c r="H45" s="61">
        <f t="shared" si="3"/>
        <v>2.25</v>
      </c>
      <c r="L45" s="185"/>
      <c r="M45" s="185"/>
      <c r="N45" s="185"/>
      <c r="O45" s="185"/>
      <c r="P45" s="185"/>
      <c r="Q45" s="185"/>
      <c r="R45" s="185"/>
      <c r="S45" s="185"/>
      <c r="T45" s="75"/>
    </row>
    <row r="46" spans="1:20" s="48" customFormat="1" ht="24.75" customHeight="1">
      <c r="A46" s="68"/>
      <c r="C46" s="47"/>
      <c r="D46" s="47"/>
      <c r="E46" s="47"/>
      <c r="F46" s="47"/>
      <c r="H46" s="66"/>
      <c r="L46" s="186"/>
      <c r="M46" s="186"/>
      <c r="N46" s="186"/>
      <c r="O46" s="186"/>
      <c r="P46" s="186"/>
      <c r="Q46" s="186"/>
      <c r="R46" s="186"/>
      <c r="S46" s="186"/>
      <c r="T46" s="75"/>
    </row>
    <row r="47" spans="1:20" ht="28.9" customHeight="1">
      <c r="C47" s="25" t="s">
        <v>11</v>
      </c>
      <c r="D47" s="25" t="s">
        <v>11</v>
      </c>
      <c r="E47" s="25" t="s">
        <v>11</v>
      </c>
      <c r="F47" s="25" t="s">
        <v>11</v>
      </c>
      <c r="G47" s="26"/>
      <c r="H47" s="62" t="s">
        <v>11</v>
      </c>
      <c r="L47" s="186"/>
      <c r="M47" s="186"/>
      <c r="N47" s="186"/>
      <c r="O47" s="186"/>
      <c r="P47" s="186"/>
      <c r="Q47" s="186"/>
      <c r="R47" s="186"/>
      <c r="S47" s="186"/>
      <c r="T47" s="75"/>
    </row>
    <row r="48" spans="1:20" ht="24" customHeight="1">
      <c r="A48" s="43" t="s">
        <v>109</v>
      </c>
      <c r="C48" s="20">
        <v>1</v>
      </c>
      <c r="D48" s="20">
        <v>1</v>
      </c>
      <c r="E48" s="20">
        <v>1</v>
      </c>
      <c r="F48" s="20">
        <v>1</v>
      </c>
      <c r="H48" s="61">
        <f>AVERAGE(C48:F48)</f>
        <v>1</v>
      </c>
      <c r="I48" s="59">
        <f>AVERAGE(H48:H51)</f>
        <v>1</v>
      </c>
      <c r="L48" s="186"/>
      <c r="M48" s="186"/>
      <c r="N48" s="186"/>
      <c r="O48" s="186"/>
      <c r="P48" s="186"/>
      <c r="Q48" s="186"/>
      <c r="R48" s="186"/>
      <c r="S48" s="186"/>
    </row>
    <row r="49" spans="1:19" ht="23.65" customHeight="1">
      <c r="A49" s="43" t="s">
        <v>110</v>
      </c>
      <c r="C49" s="20">
        <v>1</v>
      </c>
      <c r="D49" s="20">
        <v>1</v>
      </c>
      <c r="E49" s="20">
        <v>1</v>
      </c>
      <c r="F49" s="20">
        <v>1</v>
      </c>
      <c r="H49" s="61">
        <f t="shared" ref="H49:H51" si="4">AVERAGE(C49:F49)</f>
        <v>1</v>
      </c>
      <c r="L49" s="186"/>
      <c r="M49" s="186"/>
      <c r="N49" s="186"/>
      <c r="O49" s="186"/>
      <c r="P49" s="186"/>
      <c r="Q49" s="186"/>
      <c r="R49" s="186"/>
      <c r="S49" s="186"/>
    </row>
    <row r="50" spans="1:19" ht="31.15" customHeight="1">
      <c r="A50" s="43" t="s">
        <v>111</v>
      </c>
      <c r="C50" s="20">
        <v>1</v>
      </c>
      <c r="D50" s="20">
        <v>1</v>
      </c>
      <c r="E50" s="20">
        <v>1</v>
      </c>
      <c r="F50" s="20">
        <v>1</v>
      </c>
      <c r="H50" s="61">
        <f t="shared" si="4"/>
        <v>1</v>
      </c>
      <c r="M50" s="10"/>
      <c r="N50" s="10"/>
      <c r="O50" s="10"/>
      <c r="P50" s="10"/>
      <c r="Q50" s="10"/>
      <c r="R50" s="10"/>
    </row>
    <row r="51" spans="1:19" ht="19.899999999999999" customHeight="1">
      <c r="A51" s="71" t="s">
        <v>112</v>
      </c>
      <c r="C51" s="20">
        <v>1</v>
      </c>
      <c r="D51" s="20">
        <v>1</v>
      </c>
      <c r="E51" s="20">
        <v>1</v>
      </c>
      <c r="F51" s="20">
        <v>1</v>
      </c>
      <c r="H51" s="61">
        <f t="shared" si="4"/>
        <v>1</v>
      </c>
      <c r="M51" s="10"/>
      <c r="N51" s="10"/>
      <c r="O51" s="10"/>
      <c r="P51" s="10"/>
      <c r="Q51" s="10"/>
      <c r="R51" s="10"/>
    </row>
    <row r="52" spans="1:19" s="48" customFormat="1">
      <c r="A52" s="68"/>
      <c r="C52" s="69"/>
      <c r="D52" s="69"/>
      <c r="E52" s="69"/>
      <c r="F52" s="69"/>
      <c r="H52" s="66"/>
    </row>
    <row r="53" spans="1:19">
      <c r="A53" s="9"/>
      <c r="C53" s="24"/>
      <c r="D53" s="24"/>
      <c r="E53" s="24"/>
      <c r="F53" s="36"/>
      <c r="H53" t="s">
        <v>8</v>
      </c>
    </row>
    <row r="54" spans="1:19">
      <c r="A54" s="26" t="s">
        <v>33</v>
      </c>
    </row>
    <row r="55" spans="1:19" ht="22.9" customHeight="1">
      <c r="A55" s="43" t="s">
        <v>109</v>
      </c>
      <c r="C55" s="60">
        <f>D13</f>
        <v>1.5</v>
      </c>
      <c r="D55" s="57"/>
      <c r="E55" s="57"/>
      <c r="F55" s="57"/>
      <c r="G55" s="57"/>
      <c r="H55" s="56"/>
      <c r="I55" t="s">
        <v>8</v>
      </c>
      <c r="J55" t="s">
        <v>8</v>
      </c>
    </row>
    <row r="56" spans="1:19" ht="19.899999999999999" customHeight="1">
      <c r="A56" s="43" t="s">
        <v>110</v>
      </c>
      <c r="C56" s="60">
        <f t="shared" ref="C56:C58" si="5">D14</f>
        <v>1.625</v>
      </c>
      <c r="E56" t="s">
        <v>8</v>
      </c>
    </row>
    <row r="57" spans="1:19" ht="21" customHeight="1">
      <c r="A57" s="43" t="s">
        <v>111</v>
      </c>
      <c r="C57" s="60">
        <f t="shared" si="5"/>
        <v>1.625</v>
      </c>
      <c r="E57" t="s">
        <v>8</v>
      </c>
    </row>
    <row r="58" spans="1:19" ht="22.15" customHeight="1">
      <c r="A58" s="71" t="s">
        <v>112</v>
      </c>
      <c r="C58" s="60">
        <f t="shared" si="5"/>
        <v>1.625</v>
      </c>
    </row>
    <row r="59" spans="1:19" ht="22.15" customHeight="1">
      <c r="A59" s="54"/>
      <c r="C59" s="70"/>
    </row>
    <row r="61" spans="1:19" ht="25.9" customHeight="1">
      <c r="A61" s="166" t="s">
        <v>12</v>
      </c>
      <c r="B61" s="166"/>
      <c r="C61" s="166"/>
      <c r="D61" s="166"/>
      <c r="E61" s="14"/>
      <c r="F61" s="21"/>
      <c r="G61" s="14"/>
      <c r="H61" s="14"/>
    </row>
    <row r="62" spans="1:19">
      <c r="F62" s="6" t="s">
        <v>8</v>
      </c>
    </row>
    <row r="63" spans="1:19" ht="22.9" customHeight="1">
      <c r="A63" s="58" t="s">
        <v>41</v>
      </c>
      <c r="B63" s="58"/>
      <c r="C63" s="58"/>
      <c r="D63" s="58"/>
    </row>
    <row r="64" spans="1:19" ht="13.9" customHeight="1">
      <c r="A64" s="29"/>
      <c r="B64" s="29"/>
      <c r="C64" s="29"/>
      <c r="D64" s="29"/>
    </row>
    <row r="65" spans="1:8" ht="25.9" customHeight="1">
      <c r="A65" t="s">
        <v>31</v>
      </c>
      <c r="C65" s="37">
        <v>1</v>
      </c>
      <c r="D65" s="1"/>
    </row>
    <row r="66" spans="1:8">
      <c r="A66" t="s">
        <v>21</v>
      </c>
      <c r="B66" s="21"/>
      <c r="C66" s="167"/>
      <c r="D66" s="167"/>
    </row>
    <row r="67" spans="1:8" ht="46.9" customHeight="1">
      <c r="B67" s="21"/>
      <c r="C67" s="167"/>
      <c r="D67" s="167"/>
      <c r="E67" s="136" t="s">
        <v>129</v>
      </c>
      <c r="F67" s="199"/>
      <c r="G67" s="199"/>
      <c r="H67" s="199"/>
    </row>
    <row r="68" spans="1:8">
      <c r="C68" s="1"/>
      <c r="D68" s="1"/>
      <c r="E68" s="199"/>
      <c r="F68" s="199"/>
      <c r="G68" s="199"/>
      <c r="H68" s="199"/>
    </row>
    <row r="69" spans="1:8" ht="24.4" customHeight="1">
      <c r="A69" t="s">
        <v>14</v>
      </c>
      <c r="C69" s="37">
        <v>1</v>
      </c>
      <c r="D69" s="1"/>
      <c r="E69" s="199"/>
      <c r="F69" s="199"/>
      <c r="G69" s="199"/>
      <c r="H69" s="199"/>
    </row>
    <row r="70" spans="1:8">
      <c r="A70" t="s">
        <v>22</v>
      </c>
      <c r="B70" s="21"/>
      <c r="C70" s="49"/>
      <c r="D70" s="49"/>
      <c r="E70" s="199"/>
      <c r="F70" s="199"/>
      <c r="G70" s="199"/>
      <c r="H70" s="199"/>
    </row>
    <row r="71" spans="1:8">
      <c r="B71" s="21"/>
      <c r="C71" s="49"/>
      <c r="D71" s="49"/>
      <c r="E71" s="199"/>
      <c r="F71" s="199"/>
      <c r="G71" s="199"/>
      <c r="H71" s="199"/>
    </row>
    <row r="72" spans="1:8">
      <c r="C72" s="1"/>
      <c r="D72" s="1" t="s">
        <v>8</v>
      </c>
      <c r="E72" s="199"/>
      <c r="F72" s="199"/>
      <c r="G72" s="199"/>
      <c r="H72" s="199"/>
    </row>
    <row r="73" spans="1:8" ht="24.4" customHeight="1">
      <c r="A73" t="s">
        <v>13</v>
      </c>
      <c r="C73" s="37">
        <v>1</v>
      </c>
      <c r="D73" s="1"/>
      <c r="E73" s="199"/>
      <c r="F73" s="199"/>
      <c r="G73" s="199"/>
      <c r="H73" s="199"/>
    </row>
    <row r="74" spans="1:8">
      <c r="A74" t="s">
        <v>23</v>
      </c>
      <c r="B74" s="21"/>
      <c r="C74" s="49"/>
      <c r="D74" s="49"/>
      <c r="E74" s="199"/>
      <c r="F74" s="199"/>
      <c r="G74" s="199"/>
      <c r="H74" s="199"/>
    </row>
    <row r="75" spans="1:8" ht="24" customHeight="1">
      <c r="A75" s="6"/>
      <c r="B75" s="21"/>
      <c r="C75" s="49"/>
      <c r="D75" s="49" t="s">
        <v>8</v>
      </c>
      <c r="E75" s="199"/>
      <c r="F75" s="199"/>
      <c r="G75" s="199"/>
      <c r="H75" s="199"/>
    </row>
    <row r="76" spans="1:8">
      <c r="B76" s="21"/>
      <c r="C76" s="13"/>
      <c r="D76" s="13"/>
    </row>
    <row r="77" spans="1:8" ht="25.9" customHeight="1">
      <c r="A77" s="40" t="s">
        <v>34</v>
      </c>
      <c r="B77" s="41"/>
      <c r="C77" s="42">
        <f>AVERAGE(C65,C69,C73)</f>
        <v>1</v>
      </c>
      <c r="G77" t="s">
        <v>8</v>
      </c>
    </row>
    <row r="79" spans="1:8" ht="24.4" customHeight="1">
      <c r="A79" s="58" t="s">
        <v>42</v>
      </c>
      <c r="B79" s="58"/>
      <c r="C79" s="58"/>
      <c r="D79" s="58"/>
    </row>
    <row r="80" spans="1:8">
      <c r="A80" s="29"/>
      <c r="B80" s="29"/>
      <c r="C80" s="29"/>
      <c r="D80" s="29"/>
    </row>
    <row r="81" spans="1:6" ht="25.9" customHeight="1">
      <c r="A81" t="s">
        <v>31</v>
      </c>
      <c r="C81" s="37">
        <v>1</v>
      </c>
    </row>
    <row r="82" spans="1:6" ht="54.4" customHeight="1">
      <c r="A82" t="s">
        <v>21</v>
      </c>
      <c r="B82" s="21"/>
      <c r="C82" s="1"/>
      <c r="E82" s="174"/>
      <c r="F82" s="174"/>
    </row>
    <row r="83" spans="1:6" ht="16.899999999999999" customHeight="1">
      <c r="B83" s="21"/>
      <c r="C83" s="1"/>
      <c r="E83" s="174"/>
      <c r="F83" s="174"/>
    </row>
    <row r="84" spans="1:6" ht="15" hidden="1" customHeight="1">
      <c r="C84" s="1"/>
      <c r="E84" s="174"/>
      <c r="F84" s="174"/>
    </row>
    <row r="85" spans="1:6" ht="15.4" hidden="1" customHeight="1">
      <c r="A85" t="s">
        <v>14</v>
      </c>
      <c r="C85" s="37"/>
      <c r="E85" s="174"/>
      <c r="F85" s="174"/>
    </row>
    <row r="86" spans="1:6" ht="24.4" customHeight="1">
      <c r="A86" t="s">
        <v>14</v>
      </c>
      <c r="E86" s="174"/>
      <c r="F86" s="174"/>
    </row>
    <row r="87" spans="1:6" ht="21.4" customHeight="1">
      <c r="A87" t="s">
        <v>22</v>
      </c>
      <c r="B87" s="21"/>
      <c r="C87" s="37">
        <v>1</v>
      </c>
    </row>
    <row r="88" spans="1:6">
      <c r="B88" s="21"/>
      <c r="C88" s="1"/>
    </row>
    <row r="89" spans="1:6">
      <c r="C89" s="1"/>
      <c r="D89" t="s">
        <v>8</v>
      </c>
    </row>
    <row r="90" spans="1:6" ht="40.9" customHeight="1">
      <c r="A90" t="s">
        <v>13</v>
      </c>
      <c r="E90" s="39"/>
      <c r="F90" s="38"/>
    </row>
    <row r="91" spans="1:6" ht="19.899999999999999" customHeight="1">
      <c r="A91" t="s">
        <v>23</v>
      </c>
      <c r="B91" s="21"/>
      <c r="C91" s="37">
        <v>1</v>
      </c>
    </row>
    <row r="92" spans="1:6">
      <c r="B92" s="21"/>
    </row>
    <row r="93" spans="1:6" ht="27.4" customHeight="1">
      <c r="A93" s="40" t="s">
        <v>34</v>
      </c>
      <c r="B93" s="41"/>
      <c r="C93" s="42">
        <f>AVERAGE(C81,C87,C91)</f>
        <v>1</v>
      </c>
      <c r="D93" s="61">
        <f>AVERAGE(C77,C93)</f>
        <v>1</v>
      </c>
    </row>
    <row r="94" spans="1:6">
      <c r="D94" s="52" t="s">
        <v>76</v>
      </c>
    </row>
  </sheetData>
  <mergeCells count="22">
    <mergeCell ref="B22:L22"/>
    <mergeCell ref="A6:D6"/>
    <mergeCell ref="B7:E7"/>
    <mergeCell ref="F9:L11"/>
    <mergeCell ref="B10:C10"/>
    <mergeCell ref="B21:L21"/>
    <mergeCell ref="B23:L23"/>
    <mergeCell ref="B24:L24"/>
    <mergeCell ref="B25:L25"/>
    <mergeCell ref="A28:E28"/>
    <mergeCell ref="B30:L30"/>
    <mergeCell ref="E82:F86"/>
    <mergeCell ref="B31:L31"/>
    <mergeCell ref="B32:L32"/>
    <mergeCell ref="B33:L33"/>
    <mergeCell ref="B34:L34"/>
    <mergeCell ref="E67:H75"/>
    <mergeCell ref="A37:E37"/>
    <mergeCell ref="L39:S45"/>
    <mergeCell ref="L46:S49"/>
    <mergeCell ref="A61:D61"/>
    <mergeCell ref="C66:D67"/>
  </mergeCells>
  <pageMargins left="0.7" right="0.7" top="0.75" bottom="0.75" header="0.3" footer="0.3"/>
  <pageSetup paperSize="9" scale="92" orientation="landscape" horizontalDpi="4294967293" verticalDpi="0" r:id="rId1"/>
  <colBreaks count="1" manualBreakCount="1">
    <brk id="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90"/>
  <sheetViews>
    <sheetView zoomScale="70" zoomScaleNormal="70" workbookViewId="0">
      <selection activeCell="F52" sqref="F52"/>
    </sheetView>
  </sheetViews>
  <sheetFormatPr defaultColWidth="11" defaultRowHeight="15.75"/>
  <cols>
    <col min="1" max="1" width="65.25" customWidth="1"/>
    <col min="2" max="2" width="9.75" customWidth="1"/>
    <col min="3" max="3" width="24.75" customWidth="1"/>
    <col min="4" max="4" width="24.5" customWidth="1"/>
    <col min="5" max="5" width="29.25" customWidth="1"/>
    <col min="6" max="6" width="15.75" style="6" customWidth="1"/>
    <col min="8" max="8" width="15.75" customWidth="1"/>
    <col min="9" max="9" width="14.25" customWidth="1"/>
    <col min="18" max="18" width="21.25" bestFit="1" customWidth="1"/>
  </cols>
  <sheetData>
    <row r="1" spans="1:28" ht="23.25" customHeight="1">
      <c r="A1" s="1" t="s">
        <v>0</v>
      </c>
      <c r="H1" s="2"/>
      <c r="R1" s="10"/>
      <c r="S1" s="10"/>
      <c r="T1" s="10"/>
      <c r="U1" s="10"/>
      <c r="V1" s="10"/>
      <c r="W1" s="10"/>
      <c r="X1" s="10"/>
      <c r="Y1" s="10"/>
      <c r="Z1" s="10"/>
      <c r="AA1" s="10"/>
      <c r="AB1" s="10"/>
    </row>
    <row r="2" spans="1:28">
      <c r="A2" s="1"/>
      <c r="H2" s="2"/>
      <c r="R2" s="10"/>
      <c r="S2" s="10"/>
      <c r="T2" s="10"/>
      <c r="U2" s="10"/>
      <c r="V2" s="10"/>
      <c r="W2" s="10"/>
      <c r="X2" s="10"/>
      <c r="Y2" s="10"/>
      <c r="Z2" s="10"/>
      <c r="AA2" s="10"/>
      <c r="AB2" s="10"/>
    </row>
    <row r="3" spans="1:28" ht="23.25" customHeight="1">
      <c r="A3" s="18" t="s">
        <v>4</v>
      </c>
      <c r="R3" s="10"/>
      <c r="S3" s="10"/>
      <c r="T3" s="10"/>
      <c r="U3" s="10"/>
      <c r="V3" s="10"/>
      <c r="W3" s="10"/>
      <c r="X3" s="10"/>
      <c r="Y3" s="10"/>
      <c r="Z3" s="10"/>
      <c r="AA3" s="10"/>
      <c r="AB3" s="10"/>
    </row>
    <row r="4" spans="1:28" s="10" customFormat="1">
      <c r="F4" s="6"/>
    </row>
    <row r="5" spans="1:28" s="10" customFormat="1">
      <c r="A5" s="19" t="s">
        <v>6</v>
      </c>
      <c r="F5" s="6"/>
    </row>
    <row r="6" spans="1:28" s="10" customFormat="1" ht="15.4" customHeight="1">
      <c r="A6" s="134" t="s">
        <v>19</v>
      </c>
      <c r="B6" s="134"/>
      <c r="C6" s="134"/>
      <c r="D6" s="134"/>
      <c r="E6" s="24"/>
      <c r="F6" s="24"/>
      <c r="G6" s="24"/>
      <c r="H6" s="24"/>
      <c r="I6" s="24"/>
      <c r="J6" s="24"/>
    </row>
    <row r="7" spans="1:28" s="10" customFormat="1">
      <c r="A7" s="3" t="s">
        <v>20</v>
      </c>
      <c r="B7" s="169"/>
      <c r="C7" s="170"/>
      <c r="D7" s="170"/>
      <c r="E7" s="170"/>
      <c r="F7" s="6"/>
    </row>
    <row r="8" spans="1:28" s="10" customFormat="1">
      <c r="A8" s="3"/>
      <c r="B8" s="83"/>
      <c r="C8" s="84"/>
      <c r="D8" s="84"/>
      <c r="E8" s="84"/>
      <c r="F8" s="6"/>
    </row>
    <row r="9" spans="1:28" s="10" customFormat="1" ht="15.4" customHeight="1">
      <c r="A9" s="15" t="s">
        <v>24</v>
      </c>
      <c r="B9" s="83"/>
      <c r="C9" s="84"/>
      <c r="D9" s="84"/>
      <c r="E9" s="84"/>
      <c r="F9" s="175" t="s">
        <v>75</v>
      </c>
      <c r="G9" s="175"/>
      <c r="H9" s="175"/>
      <c r="I9" s="175"/>
      <c r="J9" s="175"/>
      <c r="K9" s="175"/>
      <c r="L9" s="175"/>
    </row>
    <row r="10" spans="1:28" s="10" customFormat="1">
      <c r="A10" s="10" t="s">
        <v>18</v>
      </c>
      <c r="B10" s="169"/>
      <c r="C10" s="170"/>
      <c r="D10" s="84"/>
      <c r="E10" s="84"/>
      <c r="F10" s="175"/>
      <c r="G10" s="175"/>
      <c r="H10" s="175"/>
      <c r="I10" s="175"/>
      <c r="J10" s="175"/>
      <c r="K10" s="175"/>
      <c r="L10" s="175"/>
    </row>
    <row r="11" spans="1:28" s="10" customFormat="1">
      <c r="B11" s="83"/>
      <c r="C11" s="84"/>
      <c r="D11" s="84"/>
      <c r="E11" s="84"/>
      <c r="F11" s="175"/>
      <c r="G11" s="175"/>
      <c r="H11" s="175"/>
      <c r="I11" s="175"/>
      <c r="J11" s="175"/>
      <c r="K11" s="175"/>
      <c r="L11" s="175"/>
    </row>
    <row r="12" spans="1:28" ht="19.149999999999999" customHeight="1">
      <c r="A12" s="4" t="s">
        <v>39</v>
      </c>
      <c r="F12" s="64"/>
      <c r="G12" s="64"/>
      <c r="H12" s="64"/>
      <c r="I12" s="64"/>
      <c r="J12" s="64"/>
      <c r="K12" s="64"/>
      <c r="L12" s="64"/>
      <c r="S12" t="s">
        <v>8</v>
      </c>
    </row>
    <row r="13" spans="1:28" ht="21.4" customHeight="1">
      <c r="A13" s="43" t="s">
        <v>118</v>
      </c>
      <c r="B13" s="74">
        <f>H40</f>
        <v>4</v>
      </c>
      <c r="C13" s="74">
        <f>H45</f>
        <v>4</v>
      </c>
      <c r="D13" s="61">
        <f>AVERAGE(B13:C13)</f>
        <v>4</v>
      </c>
      <c r="E13" t="s">
        <v>8</v>
      </c>
      <c r="F13" s="64" t="s">
        <v>8</v>
      </c>
      <c r="G13" s="64"/>
      <c r="H13" s="64"/>
      <c r="I13" s="64"/>
      <c r="J13" s="64"/>
      <c r="K13" s="64"/>
      <c r="L13" s="64"/>
    </row>
    <row r="14" spans="1:28" ht="18.399999999999999" customHeight="1">
      <c r="A14" s="43" t="s">
        <v>119</v>
      </c>
      <c r="B14" s="74">
        <f t="shared" ref="B14:B15" si="0">H41</f>
        <v>3.5</v>
      </c>
      <c r="C14" s="74">
        <f t="shared" ref="C14:C15" si="1">H46</f>
        <v>3.5</v>
      </c>
      <c r="D14" s="61">
        <f t="shared" ref="D14:D15" si="2">AVERAGE(B14:C14)</f>
        <v>3.5</v>
      </c>
      <c r="E14" t="s">
        <v>8</v>
      </c>
      <c r="F14" s="64"/>
      <c r="G14" s="64"/>
      <c r="H14" s="64"/>
      <c r="I14" s="64"/>
      <c r="J14" s="64"/>
      <c r="K14" s="64"/>
      <c r="L14" s="64"/>
    </row>
    <row r="15" spans="1:28" ht="33" customHeight="1">
      <c r="A15" s="72" t="s">
        <v>120</v>
      </c>
      <c r="B15" s="74">
        <f t="shared" si="0"/>
        <v>2.5</v>
      </c>
      <c r="C15" s="74">
        <f t="shared" si="1"/>
        <v>3.5</v>
      </c>
      <c r="D15" s="61">
        <f t="shared" si="2"/>
        <v>3</v>
      </c>
    </row>
    <row r="16" spans="1:28" ht="20.65" customHeight="1">
      <c r="A16" s="71"/>
      <c r="B16" s="65"/>
      <c r="C16" s="65"/>
      <c r="D16" s="66"/>
      <c r="E16" s="48"/>
    </row>
    <row r="17" spans="1:19">
      <c r="A17" s="54"/>
      <c r="B17" s="46"/>
      <c r="C17" s="65"/>
      <c r="D17" s="66"/>
      <c r="H17" t="s">
        <v>8</v>
      </c>
    </row>
    <row r="18" spans="1:19">
      <c r="B18" s="47"/>
      <c r="C18" s="48"/>
      <c r="D18" s="48"/>
    </row>
    <row r="19" spans="1:19" ht="19.899999999999999" customHeight="1">
      <c r="A19" s="16" t="s">
        <v>40</v>
      </c>
      <c r="B19" s="6"/>
      <c r="S19" t="s">
        <v>8</v>
      </c>
    </row>
    <row r="20" spans="1:19" ht="18" customHeight="1">
      <c r="A20" s="17" t="s">
        <v>9</v>
      </c>
      <c r="B20" s="6"/>
    </row>
    <row r="21" spans="1:19" ht="21.75" customHeight="1">
      <c r="A21" s="7"/>
      <c r="B21" s="182" t="s">
        <v>10</v>
      </c>
      <c r="C21" s="183"/>
      <c r="D21" s="183"/>
      <c r="E21" s="183"/>
      <c r="F21" s="183"/>
      <c r="G21" s="183"/>
      <c r="H21" s="183"/>
      <c r="I21" s="183"/>
      <c r="J21" s="183"/>
      <c r="K21" s="183"/>
      <c r="L21" s="184"/>
      <c r="M21" s="8"/>
    </row>
    <row r="22" spans="1:19" ht="37.9" customHeight="1">
      <c r="A22" s="43" t="s">
        <v>118</v>
      </c>
      <c r="B22" s="171" t="s">
        <v>121</v>
      </c>
      <c r="C22" s="172"/>
      <c r="D22" s="172"/>
      <c r="E22" s="172"/>
      <c r="F22" s="172"/>
      <c r="G22" s="172"/>
      <c r="H22" s="172"/>
      <c r="I22" s="172"/>
      <c r="J22" s="172"/>
      <c r="K22" s="172"/>
      <c r="L22" s="173"/>
    </row>
    <row r="23" spans="1:19" ht="41.25" customHeight="1">
      <c r="A23" s="43" t="s">
        <v>119</v>
      </c>
      <c r="B23" s="146" t="s">
        <v>122</v>
      </c>
      <c r="C23" s="147"/>
      <c r="D23" s="147"/>
      <c r="E23" s="147"/>
      <c r="F23" s="147"/>
      <c r="G23" s="147"/>
      <c r="H23" s="147"/>
      <c r="I23" s="147"/>
      <c r="J23" s="147"/>
      <c r="K23" s="147"/>
      <c r="L23" s="148"/>
    </row>
    <row r="24" spans="1:19" ht="36" customHeight="1">
      <c r="A24" s="72" t="s">
        <v>120</v>
      </c>
      <c r="B24" s="149" t="s">
        <v>123</v>
      </c>
      <c r="C24" s="150"/>
      <c r="D24" s="150"/>
      <c r="E24" s="150"/>
      <c r="F24" s="150"/>
      <c r="G24" s="150"/>
      <c r="H24" s="150"/>
      <c r="I24" s="150"/>
      <c r="J24" s="150"/>
      <c r="K24" s="150"/>
      <c r="L24" s="151"/>
    </row>
    <row r="25" spans="1:19">
      <c r="A25" s="54"/>
      <c r="B25" s="67"/>
      <c r="C25" s="67"/>
      <c r="D25" s="67"/>
      <c r="E25" s="67"/>
      <c r="F25" s="67"/>
      <c r="G25" s="67"/>
      <c r="H25" s="67"/>
      <c r="I25" s="67"/>
      <c r="J25" s="67"/>
      <c r="K25" s="67"/>
      <c r="L25" s="67"/>
      <c r="M25" s="48"/>
      <c r="N25" s="48"/>
    </row>
    <row r="27" spans="1:19" ht="21" customHeight="1">
      <c r="A27" s="152" t="s">
        <v>158</v>
      </c>
      <c r="B27" s="152"/>
      <c r="C27" s="152"/>
      <c r="D27" s="152"/>
      <c r="E27" s="152"/>
    </row>
    <row r="28" spans="1:19" ht="18.399999999999999" customHeight="1">
      <c r="A28" s="11" t="s">
        <v>9</v>
      </c>
      <c r="F28" s="34"/>
    </row>
    <row r="29" spans="1:19" ht="28.5" customHeight="1">
      <c r="B29" s="187" t="s">
        <v>11</v>
      </c>
      <c r="C29" s="188"/>
      <c r="D29" s="188"/>
      <c r="E29" s="188"/>
      <c r="F29" s="188"/>
      <c r="G29" s="188"/>
      <c r="H29" s="188"/>
      <c r="I29" s="188"/>
      <c r="J29" s="188"/>
      <c r="K29" s="188"/>
      <c r="L29" s="189"/>
    </row>
    <row r="30" spans="1:19" ht="29.25" customHeight="1">
      <c r="A30" s="43" t="s">
        <v>124</v>
      </c>
      <c r="B30" s="206" t="s">
        <v>126</v>
      </c>
      <c r="C30" s="207"/>
      <c r="D30" s="207"/>
      <c r="E30" s="207"/>
      <c r="F30" s="207"/>
      <c r="G30" s="207"/>
      <c r="H30" s="207"/>
      <c r="I30" s="207"/>
      <c r="J30" s="207"/>
      <c r="K30" s="207"/>
      <c r="L30" s="208"/>
    </row>
    <row r="31" spans="1:19" ht="35.65" customHeight="1">
      <c r="A31" s="43" t="s">
        <v>125</v>
      </c>
      <c r="B31" s="206" t="s">
        <v>127</v>
      </c>
      <c r="C31" s="207"/>
      <c r="D31" s="207"/>
      <c r="E31" s="207"/>
      <c r="F31" s="207"/>
      <c r="G31" s="207"/>
      <c r="H31" s="207"/>
      <c r="I31" s="207"/>
      <c r="J31" s="207"/>
      <c r="K31" s="207"/>
      <c r="L31" s="208"/>
    </row>
    <row r="32" spans="1:19" ht="37.9" customHeight="1">
      <c r="A32" s="72" t="s">
        <v>120</v>
      </c>
      <c r="B32" s="209" t="s">
        <v>128</v>
      </c>
      <c r="C32" s="210"/>
      <c r="D32" s="210"/>
      <c r="E32" s="210"/>
      <c r="F32" s="210"/>
      <c r="G32" s="210"/>
      <c r="H32" s="210"/>
      <c r="I32" s="210"/>
      <c r="J32" s="210"/>
      <c r="K32" s="210"/>
      <c r="L32" s="211"/>
      <c r="M32" t="s">
        <v>8</v>
      </c>
    </row>
    <row r="33" spans="1:20">
      <c r="A33" s="10"/>
      <c r="B33" s="10"/>
      <c r="C33" s="10"/>
      <c r="D33" s="10"/>
    </row>
    <row r="34" spans="1:20">
      <c r="A34" s="10" t="s">
        <v>8</v>
      </c>
      <c r="B34" s="10"/>
      <c r="C34" s="10"/>
      <c r="D34" s="10"/>
      <c r="E34" s="10"/>
    </row>
    <row r="35" spans="1:20" ht="20.65" customHeight="1">
      <c r="A35" s="152" t="s">
        <v>26</v>
      </c>
      <c r="B35" s="152"/>
      <c r="C35" s="152"/>
      <c r="D35" s="152"/>
      <c r="E35" s="152"/>
      <c r="F35" s="6" t="s">
        <v>8</v>
      </c>
    </row>
    <row r="36" spans="1:20" ht="22.9" customHeight="1">
      <c r="A36" s="10" t="s">
        <v>18</v>
      </c>
      <c r="B36" s="85"/>
      <c r="C36" s="85"/>
      <c r="D36" s="85"/>
      <c r="E36" s="85"/>
    </row>
    <row r="37" spans="1:20" ht="93.4" customHeight="1">
      <c r="A37" s="12" t="s">
        <v>8</v>
      </c>
      <c r="C37" s="22" t="s">
        <v>28</v>
      </c>
      <c r="D37" s="13" t="s">
        <v>27</v>
      </c>
      <c r="E37" s="12" t="s">
        <v>29</v>
      </c>
      <c r="F37" s="35" t="s">
        <v>30</v>
      </c>
      <c r="H37" s="25" t="s">
        <v>65</v>
      </c>
      <c r="I37" s="25" t="s">
        <v>66</v>
      </c>
      <c r="L37" s="185" t="s">
        <v>83</v>
      </c>
      <c r="M37" s="185"/>
      <c r="N37" s="185"/>
      <c r="O37" s="185"/>
      <c r="P37" s="185"/>
      <c r="Q37" s="185"/>
      <c r="R37" s="185"/>
      <c r="S37" s="185"/>
      <c r="T37" s="75"/>
    </row>
    <row r="38" spans="1:20">
      <c r="A38" s="12"/>
      <c r="C38" s="22"/>
      <c r="D38" s="13"/>
      <c r="E38" s="12"/>
      <c r="F38" s="35"/>
      <c r="H38" s="25"/>
      <c r="I38" s="25"/>
      <c r="L38" s="185"/>
      <c r="M38" s="185"/>
      <c r="N38" s="185"/>
      <c r="O38" s="185"/>
      <c r="P38" s="185"/>
      <c r="Q38" s="185"/>
      <c r="R38" s="185"/>
      <c r="S38" s="185"/>
      <c r="T38" s="75"/>
    </row>
    <row r="39" spans="1:20" ht="22.15" customHeight="1">
      <c r="A39" s="12"/>
      <c r="C39" s="25" t="s">
        <v>10</v>
      </c>
      <c r="D39" s="25" t="s">
        <v>10</v>
      </c>
      <c r="E39" s="25" t="s">
        <v>10</v>
      </c>
      <c r="F39" s="25" t="s">
        <v>10</v>
      </c>
      <c r="G39" s="26"/>
      <c r="H39" s="26" t="s">
        <v>10</v>
      </c>
      <c r="L39" s="185"/>
      <c r="M39" s="185"/>
      <c r="N39" s="185"/>
      <c r="O39" s="185"/>
      <c r="P39" s="185"/>
      <c r="Q39" s="185"/>
      <c r="R39" s="185"/>
      <c r="S39" s="185"/>
      <c r="T39" s="75"/>
    </row>
    <row r="40" spans="1:20" ht="24.4" customHeight="1">
      <c r="A40" s="43" t="s">
        <v>118</v>
      </c>
      <c r="C40" s="96">
        <v>4</v>
      </c>
      <c r="D40" s="97">
        <v>4</v>
      </c>
      <c r="E40" s="97">
        <v>4</v>
      </c>
      <c r="F40" s="98">
        <v>4</v>
      </c>
      <c r="H40" s="61">
        <f>AVERAGE(C40:F40)</f>
        <v>4</v>
      </c>
      <c r="I40">
        <f>AVERAGE(H40:H42)</f>
        <v>3.3333333333333335</v>
      </c>
      <c r="L40" s="185"/>
      <c r="M40" s="185"/>
      <c r="N40" s="185"/>
      <c r="O40" s="185"/>
      <c r="P40" s="185"/>
      <c r="Q40" s="185"/>
      <c r="R40" s="185"/>
      <c r="S40" s="185"/>
      <c r="T40" s="75"/>
    </row>
    <row r="41" spans="1:20" ht="19.899999999999999" customHeight="1">
      <c r="A41" s="43" t="s">
        <v>119</v>
      </c>
      <c r="C41" s="99">
        <v>4</v>
      </c>
      <c r="D41" s="100">
        <v>4</v>
      </c>
      <c r="E41" s="100">
        <v>3</v>
      </c>
      <c r="F41" s="101">
        <v>3</v>
      </c>
      <c r="H41" s="61">
        <f t="shared" ref="H41:H42" si="3">AVERAGE(C41:F41)</f>
        <v>3.5</v>
      </c>
      <c r="L41" s="185"/>
      <c r="M41" s="185"/>
      <c r="N41" s="185"/>
      <c r="O41" s="185"/>
      <c r="P41" s="185"/>
      <c r="Q41" s="185"/>
      <c r="R41" s="185"/>
      <c r="S41" s="185"/>
      <c r="T41" s="75"/>
    </row>
    <row r="42" spans="1:20" ht="30" customHeight="1">
      <c r="A42" s="72" t="s">
        <v>120</v>
      </c>
      <c r="C42" s="99">
        <v>3</v>
      </c>
      <c r="D42" s="100">
        <v>3</v>
      </c>
      <c r="E42" s="100">
        <v>2</v>
      </c>
      <c r="F42" s="101">
        <v>2</v>
      </c>
      <c r="H42" s="61">
        <f t="shared" si="3"/>
        <v>2.5</v>
      </c>
      <c r="I42" t="s">
        <v>8</v>
      </c>
      <c r="L42" s="185"/>
      <c r="M42" s="185"/>
      <c r="N42" s="185"/>
      <c r="O42" s="185"/>
      <c r="P42" s="185"/>
      <c r="Q42" s="185"/>
      <c r="R42" s="185"/>
      <c r="S42" s="185"/>
      <c r="T42" s="75"/>
    </row>
    <row r="43" spans="1:20" s="48" customFormat="1" ht="24.75" customHeight="1">
      <c r="A43" s="68"/>
      <c r="C43" s="47"/>
      <c r="D43" s="47"/>
      <c r="E43" s="47"/>
      <c r="F43" s="47"/>
      <c r="H43" s="66"/>
      <c r="L43" s="186" t="s">
        <v>84</v>
      </c>
      <c r="M43" s="186"/>
      <c r="N43" s="186"/>
      <c r="O43" s="186"/>
      <c r="P43" s="186"/>
      <c r="Q43" s="186"/>
      <c r="R43" s="186"/>
      <c r="S43" s="186"/>
      <c r="T43" s="75"/>
    </row>
    <row r="44" spans="1:20" ht="28.9" customHeight="1">
      <c r="C44" s="25" t="s">
        <v>11</v>
      </c>
      <c r="D44" s="25" t="s">
        <v>11</v>
      </c>
      <c r="E44" s="25" t="s">
        <v>11</v>
      </c>
      <c r="F44" s="25" t="s">
        <v>11</v>
      </c>
      <c r="G44" s="26"/>
      <c r="H44" s="62" t="s">
        <v>11</v>
      </c>
      <c r="L44" s="186"/>
      <c r="M44" s="186"/>
      <c r="N44" s="186"/>
      <c r="O44" s="186"/>
      <c r="P44" s="186"/>
      <c r="Q44" s="186"/>
      <c r="R44" s="186"/>
      <c r="S44" s="186"/>
      <c r="T44" s="75"/>
    </row>
    <row r="45" spans="1:20" ht="24" customHeight="1">
      <c r="A45" s="43" t="s">
        <v>118</v>
      </c>
      <c r="C45" s="96">
        <v>4</v>
      </c>
      <c r="D45" s="97">
        <v>4</v>
      </c>
      <c r="E45" s="97">
        <v>4</v>
      </c>
      <c r="F45" s="98">
        <v>4</v>
      </c>
      <c r="H45" s="61">
        <f>AVERAGE(C45:F45)</f>
        <v>4</v>
      </c>
      <c r="I45" s="59">
        <f>AVERAGE(H45:H47)</f>
        <v>3.6666666666666665</v>
      </c>
      <c r="L45" s="186"/>
      <c r="M45" s="186"/>
      <c r="N45" s="186"/>
      <c r="O45" s="186"/>
      <c r="P45" s="186"/>
      <c r="Q45" s="186"/>
      <c r="R45" s="186"/>
      <c r="S45" s="186"/>
    </row>
    <row r="46" spans="1:20" ht="23.65" customHeight="1">
      <c r="A46" s="43" t="s">
        <v>119</v>
      </c>
      <c r="C46" s="99">
        <v>4</v>
      </c>
      <c r="D46" s="100">
        <v>4</v>
      </c>
      <c r="E46" s="100">
        <v>3</v>
      </c>
      <c r="F46" s="101">
        <v>3</v>
      </c>
      <c r="H46" s="61">
        <f t="shared" ref="H46:H47" si="4">AVERAGE(C46:F46)</f>
        <v>3.5</v>
      </c>
      <c r="L46" s="186"/>
      <c r="M46" s="186"/>
      <c r="N46" s="186"/>
      <c r="O46" s="186"/>
      <c r="P46" s="186"/>
      <c r="Q46" s="186"/>
      <c r="R46" s="186"/>
      <c r="S46" s="186"/>
    </row>
    <row r="47" spans="1:20" ht="31.15" customHeight="1">
      <c r="A47" s="72" t="s">
        <v>120</v>
      </c>
      <c r="C47" s="99">
        <v>4</v>
      </c>
      <c r="D47" s="100">
        <v>4</v>
      </c>
      <c r="E47" s="100">
        <v>3</v>
      </c>
      <c r="F47" s="101">
        <v>3</v>
      </c>
      <c r="H47" s="61">
        <f t="shared" si="4"/>
        <v>3.5</v>
      </c>
      <c r="L47" s="119" t="s">
        <v>159</v>
      </c>
      <c r="M47" s="10"/>
      <c r="N47" s="10"/>
      <c r="O47" s="10"/>
      <c r="P47" s="10"/>
      <c r="Q47" s="10"/>
      <c r="R47" s="10"/>
    </row>
    <row r="48" spans="1:20" s="48" customFormat="1">
      <c r="A48" s="68"/>
      <c r="C48" s="69"/>
      <c r="D48" s="69"/>
      <c r="E48" s="69"/>
      <c r="F48" s="69"/>
      <c r="H48" s="66"/>
    </row>
    <row r="49" spans="1:10">
      <c r="A49" s="9"/>
      <c r="C49" s="24"/>
      <c r="D49" s="24"/>
      <c r="E49" s="24"/>
      <c r="F49" s="36"/>
      <c r="H49" t="s">
        <v>8</v>
      </c>
    </row>
    <row r="50" spans="1:10">
      <c r="A50" s="26" t="s">
        <v>33</v>
      </c>
    </row>
    <row r="51" spans="1:10" ht="22.9" customHeight="1">
      <c r="A51" s="43"/>
      <c r="C51" s="60">
        <f>D13</f>
        <v>4</v>
      </c>
      <c r="D51" s="57"/>
      <c r="E51" s="57"/>
      <c r="F51" s="57"/>
      <c r="G51" s="57"/>
      <c r="H51" s="56"/>
      <c r="I51" t="s">
        <v>8</v>
      </c>
      <c r="J51" t="s">
        <v>8</v>
      </c>
    </row>
    <row r="52" spans="1:10" ht="19.899999999999999" customHeight="1">
      <c r="A52" s="43"/>
      <c r="C52" s="60">
        <f>D14</f>
        <v>3.5</v>
      </c>
      <c r="E52" t="s">
        <v>8</v>
      </c>
    </row>
    <row r="53" spans="1:10" ht="21" customHeight="1">
      <c r="A53" s="43"/>
      <c r="C53" s="60">
        <f>D15</f>
        <v>3</v>
      </c>
      <c r="E53" t="s">
        <v>8</v>
      </c>
    </row>
    <row r="54" spans="1:10" ht="22.15" customHeight="1">
      <c r="A54" s="71"/>
      <c r="C54" s="60">
        <f>D16</f>
        <v>0</v>
      </c>
    </row>
    <row r="55" spans="1:10" ht="22.15" customHeight="1">
      <c r="A55" s="54"/>
      <c r="C55" s="70"/>
    </row>
    <row r="57" spans="1:10" ht="25.9" customHeight="1">
      <c r="A57" s="166" t="s">
        <v>12</v>
      </c>
      <c r="B57" s="166"/>
      <c r="C57" s="166"/>
      <c r="D57" s="166"/>
      <c r="E57" s="14"/>
      <c r="F57" s="21"/>
      <c r="G57" s="14"/>
      <c r="H57" s="14"/>
    </row>
    <row r="58" spans="1:10">
      <c r="F58" s="6" t="s">
        <v>8</v>
      </c>
    </row>
    <row r="59" spans="1:10" ht="22.9" customHeight="1">
      <c r="A59" s="58" t="s">
        <v>41</v>
      </c>
      <c r="B59" s="58"/>
      <c r="C59" s="58"/>
      <c r="D59" s="58"/>
    </row>
    <row r="60" spans="1:10" ht="13.9" customHeight="1">
      <c r="A60" s="29"/>
      <c r="B60" s="29"/>
      <c r="C60" s="29"/>
      <c r="D60" s="29"/>
    </row>
    <row r="61" spans="1:10" ht="25.9" customHeight="1">
      <c r="A61" t="s">
        <v>31</v>
      </c>
      <c r="C61" s="37">
        <v>3</v>
      </c>
      <c r="D61" s="1"/>
    </row>
    <row r="62" spans="1:10">
      <c r="A62" t="s">
        <v>21</v>
      </c>
      <c r="B62" s="21"/>
      <c r="C62" s="167"/>
      <c r="D62" s="167"/>
    </row>
    <row r="63" spans="1:10" ht="46.9" customHeight="1">
      <c r="B63" s="21"/>
      <c r="C63" s="167"/>
      <c r="D63" s="167"/>
      <c r="E63" s="6"/>
    </row>
    <row r="64" spans="1:10">
      <c r="C64" s="1"/>
      <c r="D64" s="1"/>
    </row>
    <row r="65" spans="1:7" ht="24.4" customHeight="1">
      <c r="A65" t="s">
        <v>14</v>
      </c>
      <c r="C65" s="37">
        <v>5</v>
      </c>
      <c r="D65" s="1"/>
    </row>
    <row r="66" spans="1:7">
      <c r="A66" t="s">
        <v>22</v>
      </c>
      <c r="B66" s="21"/>
      <c r="C66" s="49"/>
      <c r="D66" s="49"/>
    </row>
    <row r="67" spans="1:7">
      <c r="B67" s="21"/>
      <c r="C67" s="49"/>
      <c r="D67" s="49"/>
    </row>
    <row r="68" spans="1:7">
      <c r="C68" s="1"/>
      <c r="D68" s="1"/>
      <c r="E68" s="136"/>
      <c r="F68" s="136"/>
      <c r="G68" s="136"/>
    </row>
    <row r="69" spans="1:7" ht="24.4" customHeight="1">
      <c r="A69" t="s">
        <v>13</v>
      </c>
      <c r="C69" s="37">
        <v>5</v>
      </c>
      <c r="D69" s="1"/>
      <c r="E69" s="136"/>
      <c r="F69" s="136"/>
      <c r="G69" s="136"/>
    </row>
    <row r="70" spans="1:7">
      <c r="A70" t="s">
        <v>23</v>
      </c>
      <c r="B70" s="21"/>
      <c r="C70" s="49"/>
      <c r="D70" s="49"/>
      <c r="E70" s="136"/>
      <c r="F70" s="136"/>
      <c r="G70" s="136"/>
    </row>
    <row r="71" spans="1:7" ht="24" customHeight="1">
      <c r="A71" s="6"/>
      <c r="B71" s="21"/>
      <c r="C71" s="49"/>
      <c r="D71" s="49" t="s">
        <v>8</v>
      </c>
      <c r="E71" s="136"/>
      <c r="F71" s="136"/>
      <c r="G71" s="136"/>
    </row>
    <row r="72" spans="1:7">
      <c r="B72" s="21"/>
      <c r="C72" s="13"/>
      <c r="D72" s="13"/>
    </row>
    <row r="73" spans="1:7" ht="25.9" customHeight="1">
      <c r="A73" s="40" t="s">
        <v>34</v>
      </c>
      <c r="B73" s="41"/>
      <c r="C73" s="42">
        <f>AVERAGE(C61,C65,C69)</f>
        <v>4.333333333333333</v>
      </c>
      <c r="G73" t="s">
        <v>8</v>
      </c>
    </row>
    <row r="75" spans="1:7" ht="24.4" customHeight="1">
      <c r="A75" s="58" t="s">
        <v>42</v>
      </c>
      <c r="B75" s="58"/>
      <c r="C75" s="58"/>
      <c r="D75" s="58"/>
    </row>
    <row r="76" spans="1:7">
      <c r="A76" s="29"/>
      <c r="B76" s="29"/>
      <c r="C76" s="29"/>
      <c r="D76" s="29"/>
    </row>
    <row r="77" spans="1:7" ht="25.9" customHeight="1">
      <c r="A77" t="s">
        <v>31</v>
      </c>
      <c r="C77" s="37">
        <v>5</v>
      </c>
    </row>
    <row r="78" spans="1:7" ht="54.4" customHeight="1">
      <c r="A78" t="s">
        <v>21</v>
      </c>
      <c r="B78" s="21"/>
      <c r="C78" s="1"/>
      <c r="E78" s="174" t="s">
        <v>130</v>
      </c>
      <c r="F78" s="174"/>
      <c r="G78" s="174"/>
    </row>
    <row r="79" spans="1:7" ht="16.899999999999999" customHeight="1">
      <c r="B79" s="21"/>
      <c r="C79" s="1"/>
      <c r="E79" s="174"/>
      <c r="F79" s="174"/>
      <c r="G79" s="174"/>
    </row>
    <row r="80" spans="1:7" ht="15" hidden="1" customHeight="1">
      <c r="C80" s="1"/>
      <c r="E80" s="174"/>
      <c r="F80" s="174"/>
      <c r="G80" s="174"/>
    </row>
    <row r="81" spans="1:7" ht="15.4" hidden="1" customHeight="1">
      <c r="A81" t="s">
        <v>14</v>
      </c>
      <c r="C81" s="37"/>
      <c r="E81" s="174"/>
      <c r="F81" s="174"/>
      <c r="G81" s="174"/>
    </row>
    <row r="82" spans="1:7" ht="24.4" customHeight="1">
      <c r="A82" t="s">
        <v>14</v>
      </c>
      <c r="E82" s="174"/>
      <c r="F82" s="174"/>
      <c r="G82" s="174"/>
    </row>
    <row r="83" spans="1:7" ht="21.4" customHeight="1">
      <c r="A83" t="s">
        <v>22</v>
      </c>
      <c r="B83" s="21"/>
      <c r="C83" s="37">
        <v>5</v>
      </c>
      <c r="E83" s="174"/>
      <c r="F83" s="174"/>
      <c r="G83" s="174"/>
    </row>
    <row r="84" spans="1:7">
      <c r="B84" s="21"/>
      <c r="C84" s="1"/>
      <c r="E84" s="174"/>
      <c r="F84" s="174"/>
      <c r="G84" s="174"/>
    </row>
    <row r="85" spans="1:7">
      <c r="C85" s="1"/>
      <c r="D85" t="s">
        <v>8</v>
      </c>
      <c r="E85" s="174"/>
      <c r="F85" s="174"/>
      <c r="G85" s="174"/>
    </row>
    <row r="86" spans="1:7" ht="40.9" customHeight="1">
      <c r="A86" t="s">
        <v>13</v>
      </c>
      <c r="E86" s="39"/>
      <c r="F86" s="38"/>
    </row>
    <row r="87" spans="1:7" ht="19.899999999999999" customHeight="1">
      <c r="A87" t="s">
        <v>23</v>
      </c>
      <c r="B87" s="21"/>
      <c r="C87" s="37">
        <v>5</v>
      </c>
    </row>
    <row r="88" spans="1:7">
      <c r="B88" s="21"/>
    </row>
    <row r="89" spans="1:7" ht="27.4" customHeight="1">
      <c r="A89" s="40" t="s">
        <v>34</v>
      </c>
      <c r="B89" s="41"/>
      <c r="C89" s="42">
        <f>AVERAGE(C77,C83,C87)</f>
        <v>5</v>
      </c>
      <c r="D89" s="61">
        <f>AVERAGE(C73,C89)</f>
        <v>4.6666666666666661</v>
      </c>
    </row>
    <row r="90" spans="1:7">
      <c r="D90" s="52" t="s">
        <v>76</v>
      </c>
    </row>
  </sheetData>
  <mergeCells count="20">
    <mergeCell ref="B22:L22"/>
    <mergeCell ref="A6:D6"/>
    <mergeCell ref="B7:E7"/>
    <mergeCell ref="F9:L11"/>
    <mergeCell ref="B10:C10"/>
    <mergeCell ref="B21:L21"/>
    <mergeCell ref="B23:L23"/>
    <mergeCell ref="B24:L24"/>
    <mergeCell ref="A27:E27"/>
    <mergeCell ref="B29:L29"/>
    <mergeCell ref="B30:L30"/>
    <mergeCell ref="A57:D57"/>
    <mergeCell ref="C62:D63"/>
    <mergeCell ref="E68:G71"/>
    <mergeCell ref="E78:G85"/>
    <mergeCell ref="B31:L31"/>
    <mergeCell ref="B32:L32"/>
    <mergeCell ref="A35:E35"/>
    <mergeCell ref="L37:S42"/>
    <mergeCell ref="L43:S46"/>
  </mergeCells>
  <pageMargins left="0.7" right="0.7" top="0.75" bottom="0.75" header="0.3" footer="0.3"/>
  <pageSetup paperSize="9" scale="92" orientation="landscape" horizontalDpi="4294967293" verticalDpi="0" r:id="rId1"/>
  <colBreaks count="1" manualBreakCount="1">
    <brk id="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94"/>
  <sheetViews>
    <sheetView topLeftCell="A46" zoomScale="55" zoomScaleNormal="55" workbookViewId="0">
      <selection activeCell="O16" sqref="O16"/>
    </sheetView>
  </sheetViews>
  <sheetFormatPr defaultColWidth="11" defaultRowHeight="15.75"/>
  <cols>
    <col min="1" max="1" width="65.25" customWidth="1"/>
    <col min="2" max="2" width="9.75" customWidth="1"/>
    <col min="3" max="3" width="24.75" customWidth="1"/>
    <col min="4" max="4" width="24.5" customWidth="1"/>
    <col min="5" max="5" width="29.25" customWidth="1"/>
    <col min="6" max="6" width="15.75" style="6" customWidth="1"/>
    <col min="8" max="8" width="15.75" customWidth="1"/>
    <col min="9" max="9" width="14.25" customWidth="1"/>
    <col min="18" max="18" width="21.25" bestFit="1" customWidth="1"/>
  </cols>
  <sheetData>
    <row r="1" spans="1:28" ht="23.25" customHeight="1">
      <c r="A1" s="1" t="s">
        <v>0</v>
      </c>
      <c r="H1" s="2"/>
      <c r="R1" s="10"/>
      <c r="S1" s="10"/>
      <c r="T1" s="10"/>
      <c r="U1" s="10"/>
      <c r="V1" s="10"/>
      <c r="W1" s="10"/>
      <c r="X1" s="10"/>
      <c r="Y1" s="10"/>
      <c r="Z1" s="10"/>
      <c r="AA1" s="10"/>
      <c r="AB1" s="10"/>
    </row>
    <row r="2" spans="1:28">
      <c r="A2" s="1"/>
      <c r="H2" s="2"/>
      <c r="R2" s="10"/>
      <c r="S2" s="10"/>
      <c r="T2" s="10"/>
      <c r="U2" s="10"/>
      <c r="V2" s="10"/>
      <c r="W2" s="10"/>
      <c r="X2" s="10"/>
      <c r="Y2" s="10"/>
      <c r="Z2" s="10"/>
      <c r="AA2" s="10"/>
      <c r="AB2" s="10"/>
    </row>
    <row r="3" spans="1:28" ht="23.25" customHeight="1">
      <c r="A3" s="18" t="s">
        <v>4</v>
      </c>
      <c r="R3" s="10"/>
      <c r="S3" s="10"/>
      <c r="T3" s="10"/>
      <c r="U3" s="10"/>
      <c r="V3" s="10"/>
      <c r="W3" s="10"/>
      <c r="X3" s="10"/>
      <c r="Y3" s="10"/>
      <c r="Z3" s="10"/>
      <c r="AA3" s="10"/>
      <c r="AB3" s="10"/>
    </row>
    <row r="4" spans="1:28" s="10" customFormat="1">
      <c r="F4" s="6"/>
    </row>
    <row r="5" spans="1:28" s="10" customFormat="1">
      <c r="A5" s="19" t="s">
        <v>6</v>
      </c>
      <c r="F5" s="6"/>
    </row>
    <row r="6" spans="1:28" s="10" customFormat="1" ht="15.4" customHeight="1">
      <c r="A6" s="134" t="s">
        <v>19</v>
      </c>
      <c r="B6" s="134"/>
      <c r="C6" s="134"/>
      <c r="D6" s="134"/>
      <c r="E6" s="24"/>
      <c r="F6" s="24"/>
      <c r="G6" s="24"/>
      <c r="H6" s="24"/>
      <c r="I6" s="24"/>
      <c r="J6" s="24"/>
    </row>
    <row r="7" spans="1:28" s="10" customFormat="1">
      <c r="A7" s="3" t="s">
        <v>20</v>
      </c>
      <c r="B7" s="169"/>
      <c r="C7" s="170"/>
      <c r="D7" s="170"/>
      <c r="E7" s="170"/>
      <c r="F7" s="6"/>
    </row>
    <row r="8" spans="1:28" s="10" customFormat="1">
      <c r="A8" s="3"/>
      <c r="B8" s="83"/>
      <c r="C8" s="84"/>
      <c r="D8" s="84"/>
      <c r="E8" s="84"/>
      <c r="F8" s="6"/>
    </row>
    <row r="9" spans="1:28" s="10" customFormat="1" ht="15.4" customHeight="1">
      <c r="A9" s="15" t="s">
        <v>24</v>
      </c>
      <c r="B9" s="83"/>
      <c r="C9" s="84"/>
      <c r="D9" s="84"/>
      <c r="E9" s="84"/>
      <c r="F9" s="175"/>
      <c r="G9" s="175"/>
      <c r="H9" s="175"/>
      <c r="I9" s="175"/>
      <c r="J9" s="175"/>
      <c r="K9" s="175"/>
      <c r="L9" s="175"/>
    </row>
    <row r="10" spans="1:28" s="10" customFormat="1">
      <c r="A10" s="10" t="s">
        <v>18</v>
      </c>
      <c r="B10" s="169"/>
      <c r="C10" s="170"/>
      <c r="D10" s="84"/>
      <c r="E10" s="84"/>
      <c r="F10" s="175"/>
      <c r="G10" s="175"/>
      <c r="H10" s="175"/>
      <c r="I10" s="175"/>
      <c r="J10" s="175"/>
      <c r="K10" s="175"/>
      <c r="L10" s="175"/>
    </row>
    <row r="11" spans="1:28" s="10" customFormat="1">
      <c r="B11" s="83"/>
      <c r="C11" s="84"/>
      <c r="D11" s="84"/>
      <c r="E11" s="84"/>
      <c r="F11" s="175"/>
      <c r="G11" s="175"/>
      <c r="H11" s="175"/>
      <c r="I11" s="175"/>
      <c r="J11" s="175"/>
      <c r="K11" s="175"/>
      <c r="L11" s="175"/>
    </row>
    <row r="12" spans="1:28" ht="19.149999999999999" customHeight="1">
      <c r="A12" s="4" t="s">
        <v>39</v>
      </c>
      <c r="F12" s="64"/>
      <c r="G12" s="64"/>
      <c r="H12" s="64"/>
      <c r="I12" s="64"/>
      <c r="J12" s="64"/>
      <c r="K12" s="64"/>
      <c r="L12" s="64"/>
      <c r="S12" t="s">
        <v>8</v>
      </c>
    </row>
    <row r="13" spans="1:28" ht="21.4" customHeight="1">
      <c r="A13" s="43" t="s">
        <v>131</v>
      </c>
      <c r="B13" s="74"/>
      <c r="C13" s="74"/>
      <c r="D13" s="61">
        <f>AVERAGE(H46)</f>
        <v>3.25</v>
      </c>
      <c r="E13" t="s">
        <v>8</v>
      </c>
      <c r="F13" s="64" t="s">
        <v>8</v>
      </c>
      <c r="G13" s="64"/>
      <c r="H13" s="64"/>
      <c r="I13" s="64"/>
      <c r="J13" s="64"/>
      <c r="K13" s="64"/>
      <c r="L13" s="64"/>
    </row>
    <row r="14" spans="1:28" ht="18.399999999999999" customHeight="1">
      <c r="A14" s="43" t="s">
        <v>132</v>
      </c>
      <c r="B14" s="117"/>
      <c r="C14" s="117"/>
      <c r="D14" s="61">
        <f>AVERAGE(H48)</f>
        <v>2.25</v>
      </c>
      <c r="E14" t="s">
        <v>8</v>
      </c>
      <c r="F14" s="64"/>
      <c r="G14" s="64"/>
      <c r="H14" s="64"/>
      <c r="I14" s="64"/>
      <c r="J14" s="64"/>
      <c r="K14" s="64"/>
      <c r="L14" s="64"/>
    </row>
    <row r="15" spans="1:28" ht="33" customHeight="1">
      <c r="A15" s="43" t="s">
        <v>133</v>
      </c>
      <c r="B15" s="74"/>
      <c r="C15" s="74"/>
      <c r="D15" s="61">
        <f>AVERAGE(H41,H47)</f>
        <v>2.875</v>
      </c>
    </row>
    <row r="16" spans="1:28" ht="20.65" customHeight="1">
      <c r="A16" s="43" t="s">
        <v>134</v>
      </c>
      <c r="B16" s="117"/>
      <c r="C16" s="117"/>
      <c r="D16" s="61">
        <f>AVERAGE(H49)</f>
        <v>2</v>
      </c>
      <c r="E16" t="s">
        <v>8</v>
      </c>
    </row>
    <row r="17" spans="1:19">
      <c r="A17" s="71" t="s">
        <v>135</v>
      </c>
      <c r="B17" s="73"/>
      <c r="C17" s="74"/>
      <c r="D17" s="61">
        <f>AVERAGE(H42,H50)</f>
        <v>3</v>
      </c>
    </row>
    <row r="18" spans="1:19">
      <c r="B18" s="47"/>
      <c r="C18" s="48"/>
      <c r="D18" s="48"/>
    </row>
    <row r="19" spans="1:19" ht="19.899999999999999" customHeight="1">
      <c r="A19" s="16" t="s">
        <v>40</v>
      </c>
      <c r="B19" s="6"/>
      <c r="S19" t="s">
        <v>8</v>
      </c>
    </row>
    <row r="20" spans="1:19" ht="18" customHeight="1">
      <c r="A20" s="17" t="s">
        <v>9</v>
      </c>
      <c r="B20" s="6"/>
    </row>
    <row r="21" spans="1:19" ht="21.75" customHeight="1">
      <c r="B21" s="182">
        <v>2016</v>
      </c>
      <c r="C21" s="183"/>
      <c r="D21" s="183"/>
      <c r="E21" s="183"/>
      <c r="F21" s="183"/>
      <c r="G21" s="183"/>
      <c r="H21" s="183"/>
      <c r="I21" s="183"/>
      <c r="J21" s="183"/>
      <c r="K21" s="183"/>
      <c r="L21" s="184"/>
      <c r="M21" s="8"/>
    </row>
    <row r="22" spans="1:19" ht="37.9" customHeight="1">
      <c r="A22" s="43" t="s">
        <v>131</v>
      </c>
      <c r="B22" s="206" t="s">
        <v>136</v>
      </c>
      <c r="C22" s="207"/>
      <c r="D22" s="207"/>
      <c r="E22" s="207"/>
      <c r="F22" s="207"/>
      <c r="G22" s="207"/>
      <c r="H22" s="207"/>
      <c r="I22" s="207"/>
      <c r="J22" s="207"/>
      <c r="K22" s="207"/>
      <c r="L22" s="208"/>
    </row>
    <row r="23" spans="1:19" ht="36" customHeight="1">
      <c r="A23" s="43" t="s">
        <v>133</v>
      </c>
      <c r="B23" s="224" t="s">
        <v>138</v>
      </c>
      <c r="C23" s="225"/>
      <c r="D23" s="225"/>
      <c r="E23" s="225"/>
      <c r="F23" s="225"/>
      <c r="G23" s="225"/>
      <c r="H23" s="225"/>
      <c r="I23" s="225"/>
      <c r="J23" s="225"/>
      <c r="K23" s="225"/>
      <c r="L23" s="226"/>
    </row>
    <row r="24" spans="1:19" ht="36" customHeight="1">
      <c r="A24" s="71" t="s">
        <v>139</v>
      </c>
      <c r="B24" s="227" t="s">
        <v>140</v>
      </c>
      <c r="C24" s="227"/>
      <c r="D24" s="227"/>
      <c r="E24" s="227"/>
      <c r="F24" s="227"/>
      <c r="G24" s="227"/>
      <c r="H24" s="227"/>
      <c r="I24" s="227"/>
      <c r="J24" s="227"/>
      <c r="K24" s="227"/>
      <c r="L24" s="227"/>
    </row>
    <row r="25" spans="1:19" ht="25.5" customHeight="1">
      <c r="A25" s="71"/>
    </row>
    <row r="26" spans="1:19" ht="21" customHeight="1">
      <c r="A26" s="152" t="s">
        <v>158</v>
      </c>
      <c r="B26" s="152"/>
      <c r="C26" s="152"/>
      <c r="D26" s="152"/>
      <c r="E26" s="152"/>
    </row>
    <row r="27" spans="1:19" ht="18.399999999999999" customHeight="1">
      <c r="A27" s="11" t="s">
        <v>9</v>
      </c>
      <c r="F27" s="34"/>
    </row>
    <row r="28" spans="1:19" ht="28.5" customHeight="1">
      <c r="B28" s="153">
        <v>2017</v>
      </c>
      <c r="C28" s="154"/>
      <c r="D28" s="154"/>
      <c r="E28" s="154"/>
      <c r="F28" s="154"/>
      <c r="G28" s="154"/>
      <c r="H28" s="154"/>
      <c r="I28" s="154"/>
      <c r="J28" s="154"/>
      <c r="K28" s="154"/>
      <c r="L28" s="155"/>
    </row>
    <row r="29" spans="1:19" ht="29.25" customHeight="1">
      <c r="A29" s="43" t="s">
        <v>131</v>
      </c>
      <c r="B29" s="212" t="s">
        <v>142</v>
      </c>
      <c r="C29" s="213"/>
      <c r="D29" s="213"/>
      <c r="E29" s="213"/>
      <c r="F29" s="213"/>
      <c r="G29" s="213"/>
      <c r="H29" s="213"/>
      <c r="I29" s="213"/>
      <c r="J29" s="213"/>
      <c r="K29" s="213"/>
      <c r="L29" s="214"/>
    </row>
    <row r="30" spans="1:19" ht="35.65" customHeight="1">
      <c r="A30" s="43" t="s">
        <v>132</v>
      </c>
      <c r="B30" s="212" t="s">
        <v>146</v>
      </c>
      <c r="C30" s="213"/>
      <c r="D30" s="213"/>
      <c r="E30" s="213"/>
      <c r="F30" s="213"/>
      <c r="G30" s="213"/>
      <c r="H30" s="213"/>
      <c r="I30" s="213"/>
      <c r="J30" s="213"/>
      <c r="K30" s="213"/>
      <c r="L30" s="214"/>
    </row>
    <row r="31" spans="1:19" ht="37.9" customHeight="1">
      <c r="A31" s="43" t="s">
        <v>133</v>
      </c>
      <c r="B31" s="212" t="s">
        <v>143</v>
      </c>
      <c r="C31" s="213"/>
      <c r="D31" s="213"/>
      <c r="E31" s="213"/>
      <c r="F31" s="213"/>
      <c r="G31" s="213"/>
      <c r="H31" s="213"/>
      <c r="I31" s="213"/>
      <c r="J31" s="213"/>
      <c r="K31" s="213"/>
      <c r="L31" s="214"/>
      <c r="M31" t="s">
        <v>8</v>
      </c>
    </row>
    <row r="32" spans="1:19" ht="40.5" customHeight="1">
      <c r="A32" s="43" t="s">
        <v>134</v>
      </c>
      <c r="B32" s="215" t="s">
        <v>147</v>
      </c>
      <c r="C32" s="216"/>
      <c r="D32" s="216"/>
      <c r="E32" s="216"/>
      <c r="F32" s="216"/>
      <c r="G32" s="216"/>
      <c r="H32" s="216"/>
      <c r="I32" s="216"/>
      <c r="J32" s="216"/>
      <c r="K32" s="216"/>
      <c r="L32" s="217"/>
    </row>
    <row r="33" spans="1:20" ht="38.25" customHeight="1">
      <c r="A33" s="71" t="s">
        <v>135</v>
      </c>
      <c r="B33" s="218" t="s">
        <v>144</v>
      </c>
      <c r="C33" s="219"/>
      <c r="D33" s="219"/>
      <c r="E33" s="219"/>
      <c r="F33" s="219"/>
      <c r="G33" s="219"/>
      <c r="H33" s="219"/>
      <c r="I33" s="219"/>
      <c r="J33" s="219"/>
      <c r="K33" s="219"/>
      <c r="L33" s="220"/>
    </row>
    <row r="34" spans="1:20">
      <c r="A34" s="71"/>
      <c r="B34" s="10"/>
      <c r="C34" s="10"/>
      <c r="D34" s="10"/>
      <c r="E34" s="10"/>
    </row>
    <row r="35" spans="1:20" ht="33" customHeight="1">
      <c r="A35" s="152" t="s">
        <v>26</v>
      </c>
      <c r="B35" s="152"/>
      <c r="C35" s="152"/>
      <c r="D35" s="152"/>
      <c r="E35" s="152"/>
      <c r="F35" s="6" t="s">
        <v>8</v>
      </c>
    </row>
    <row r="36" spans="1:20" ht="31.5" customHeight="1">
      <c r="A36" s="10" t="s">
        <v>18</v>
      </c>
      <c r="B36" s="85"/>
      <c r="C36" s="85"/>
      <c r="D36" s="85"/>
      <c r="E36" s="85"/>
    </row>
    <row r="37" spans="1:20" ht="93.4" customHeight="1">
      <c r="A37" s="12" t="s">
        <v>8</v>
      </c>
      <c r="C37" s="22" t="s">
        <v>28</v>
      </c>
      <c r="D37" s="13" t="s">
        <v>27</v>
      </c>
      <c r="E37" s="12" t="s">
        <v>29</v>
      </c>
      <c r="F37" s="35" t="s">
        <v>30</v>
      </c>
      <c r="H37" s="25" t="s">
        <v>65</v>
      </c>
      <c r="I37" s="25" t="s">
        <v>66</v>
      </c>
      <c r="L37" s="185"/>
      <c r="M37" s="185"/>
      <c r="N37" s="185"/>
      <c r="O37" s="185"/>
      <c r="P37" s="185"/>
      <c r="Q37" s="185"/>
      <c r="R37" s="185"/>
      <c r="S37" s="185"/>
      <c r="T37" s="75"/>
    </row>
    <row r="38" spans="1:20" ht="29.25" customHeight="1">
      <c r="A38" s="12"/>
      <c r="C38" s="22"/>
      <c r="D38" s="13"/>
      <c r="E38" s="12"/>
      <c r="F38" s="35"/>
      <c r="H38" s="25"/>
      <c r="I38" s="25"/>
      <c r="L38" s="185"/>
      <c r="M38" s="185"/>
      <c r="N38" s="185"/>
      <c r="O38" s="185"/>
      <c r="P38" s="185"/>
      <c r="Q38" s="185"/>
      <c r="R38" s="185"/>
      <c r="S38" s="185"/>
      <c r="T38" s="75"/>
    </row>
    <row r="39" spans="1:20" ht="22.15" customHeight="1">
      <c r="A39" s="12"/>
      <c r="C39" s="25" t="s">
        <v>10</v>
      </c>
      <c r="D39" s="25" t="s">
        <v>10</v>
      </c>
      <c r="E39" s="25" t="s">
        <v>10</v>
      </c>
      <c r="F39" s="25" t="s">
        <v>10</v>
      </c>
      <c r="G39" s="26"/>
      <c r="H39" s="26" t="s">
        <v>10</v>
      </c>
      <c r="L39" s="185"/>
      <c r="M39" s="185"/>
      <c r="N39" s="185"/>
      <c r="O39" s="185"/>
      <c r="P39" s="185"/>
      <c r="Q39" s="185"/>
      <c r="R39" s="185"/>
      <c r="S39" s="185"/>
      <c r="T39" s="75"/>
    </row>
    <row r="40" spans="1:20" ht="24.4" customHeight="1">
      <c r="A40" s="43" t="s">
        <v>131</v>
      </c>
      <c r="C40" s="96">
        <v>4</v>
      </c>
      <c r="D40" s="97">
        <v>4</v>
      </c>
      <c r="E40" s="104">
        <v>4</v>
      </c>
      <c r="F40" s="105">
        <v>3</v>
      </c>
      <c r="H40" s="61">
        <f>AVERAGE(C40:F40)</f>
        <v>3.75</v>
      </c>
      <c r="I40" s="110">
        <f>AVERAGE(H40:H42)</f>
        <v>3.1666666666666665</v>
      </c>
      <c r="L40" s="185"/>
      <c r="M40" s="185"/>
      <c r="N40" s="185"/>
      <c r="O40" s="185"/>
      <c r="P40" s="185"/>
      <c r="Q40" s="185"/>
      <c r="R40" s="185"/>
      <c r="S40" s="185"/>
      <c r="T40" s="75"/>
    </row>
    <row r="41" spans="1:20" ht="30" customHeight="1">
      <c r="A41" s="43" t="s">
        <v>133</v>
      </c>
      <c r="C41" s="99">
        <v>3</v>
      </c>
      <c r="D41" s="100">
        <v>3</v>
      </c>
      <c r="E41" s="106">
        <v>3</v>
      </c>
      <c r="F41" s="107">
        <v>2</v>
      </c>
      <c r="H41" s="61">
        <f t="shared" ref="H41" si="0">AVERAGE(C41:F41)</f>
        <v>2.75</v>
      </c>
      <c r="I41" t="s">
        <v>8</v>
      </c>
      <c r="L41" s="185"/>
      <c r="M41" s="185"/>
      <c r="N41" s="185"/>
      <c r="O41" s="185"/>
      <c r="P41" s="185"/>
      <c r="Q41" s="185"/>
      <c r="R41" s="185"/>
      <c r="S41" s="185"/>
      <c r="T41" s="75"/>
    </row>
    <row r="42" spans="1:20" ht="28.9" customHeight="1">
      <c r="A42" s="71" t="s">
        <v>139</v>
      </c>
      <c r="C42" s="102">
        <v>3</v>
      </c>
      <c r="D42" s="103">
        <v>3</v>
      </c>
      <c r="E42" s="108">
        <v>3</v>
      </c>
      <c r="F42" s="109">
        <v>3</v>
      </c>
      <c r="H42" s="61">
        <f>AVERAGE(C42:F42)</f>
        <v>3</v>
      </c>
      <c r="L42" s="186"/>
      <c r="M42" s="186"/>
      <c r="N42" s="186"/>
      <c r="O42" s="186"/>
      <c r="P42" s="186"/>
      <c r="Q42" s="186"/>
      <c r="R42" s="186"/>
      <c r="S42" s="186"/>
      <c r="T42" s="75"/>
    </row>
    <row r="43" spans="1:20" ht="24" customHeight="1">
      <c r="A43" s="43"/>
      <c r="L43" s="186"/>
      <c r="M43" s="186"/>
      <c r="N43" s="186"/>
      <c r="O43" s="186"/>
      <c r="P43" s="186"/>
      <c r="Q43" s="186"/>
      <c r="R43" s="186"/>
      <c r="S43" s="186"/>
    </row>
    <row r="44" spans="1:20" ht="23.65" customHeight="1">
      <c r="A44" s="43"/>
      <c r="C44" s="25" t="s">
        <v>11</v>
      </c>
      <c r="D44" s="25" t="s">
        <v>11</v>
      </c>
      <c r="E44" s="25" t="s">
        <v>11</v>
      </c>
      <c r="F44" s="25" t="s">
        <v>11</v>
      </c>
      <c r="G44" s="26"/>
      <c r="H44" s="62" t="s">
        <v>11</v>
      </c>
      <c r="L44" s="186"/>
      <c r="M44" s="186"/>
      <c r="N44" s="186"/>
      <c r="O44" s="186"/>
      <c r="P44" s="186"/>
      <c r="Q44" s="186"/>
      <c r="R44" s="186"/>
      <c r="S44" s="186"/>
    </row>
    <row r="45" spans="1:20" ht="31.15" customHeight="1">
      <c r="A45" s="72"/>
      <c r="C45" s="221"/>
      <c r="D45" s="222"/>
      <c r="E45" s="222"/>
      <c r="F45" s="223"/>
      <c r="I45" s="59"/>
      <c r="M45" s="10"/>
      <c r="N45" s="10"/>
      <c r="O45" s="10"/>
      <c r="P45" s="10"/>
      <c r="Q45" s="10"/>
      <c r="R45" s="10"/>
    </row>
    <row r="46" spans="1:20" s="48" customFormat="1" ht="25.5" customHeight="1">
      <c r="A46" s="43" t="s">
        <v>137</v>
      </c>
      <c r="C46" s="96">
        <v>3</v>
      </c>
      <c r="D46" s="97">
        <v>4</v>
      </c>
      <c r="E46" s="97">
        <v>4</v>
      </c>
      <c r="F46" s="98">
        <v>2</v>
      </c>
      <c r="G46"/>
      <c r="H46" s="61">
        <f>AVERAGE(C46:F46)</f>
        <v>3.25</v>
      </c>
      <c r="I46" s="110">
        <f>AVERAGE(H46)</f>
        <v>3.25</v>
      </c>
    </row>
    <row r="47" spans="1:20" ht="21" customHeight="1">
      <c r="A47" s="43" t="s">
        <v>133</v>
      </c>
      <c r="C47" s="111">
        <v>3</v>
      </c>
      <c r="D47" s="112">
        <v>4</v>
      </c>
      <c r="E47" s="112">
        <v>3</v>
      </c>
      <c r="F47" s="113">
        <v>2</v>
      </c>
      <c r="H47" s="61">
        <f t="shared" ref="H47:H50" si="1">AVERAGE(C47:F47)</f>
        <v>3</v>
      </c>
    </row>
    <row r="48" spans="1:20" ht="21" customHeight="1">
      <c r="A48" s="43" t="s">
        <v>145</v>
      </c>
      <c r="C48" s="111">
        <v>3</v>
      </c>
      <c r="D48" s="112">
        <v>2</v>
      </c>
      <c r="E48" s="112">
        <v>3</v>
      </c>
      <c r="F48" s="113">
        <v>1</v>
      </c>
      <c r="H48" s="61">
        <f t="shared" si="1"/>
        <v>2.25</v>
      </c>
    </row>
    <row r="49" spans="1:10" ht="24.75" customHeight="1">
      <c r="A49" s="43" t="s">
        <v>134</v>
      </c>
      <c r="C49" s="111">
        <v>2</v>
      </c>
      <c r="D49" s="112">
        <v>2</v>
      </c>
      <c r="E49" s="112">
        <v>2</v>
      </c>
      <c r="F49" s="113">
        <v>2</v>
      </c>
      <c r="H49" s="61">
        <f t="shared" si="1"/>
        <v>2</v>
      </c>
    </row>
    <row r="50" spans="1:10" ht="21.75" customHeight="1">
      <c r="A50" s="71" t="s">
        <v>135</v>
      </c>
      <c r="C50" s="114">
        <v>3</v>
      </c>
      <c r="D50" s="115">
        <v>4</v>
      </c>
      <c r="E50" s="115">
        <v>3</v>
      </c>
      <c r="F50" s="116">
        <v>2</v>
      </c>
      <c r="H50" s="61">
        <f t="shared" si="1"/>
        <v>3</v>
      </c>
    </row>
    <row r="51" spans="1:10">
      <c r="A51" s="71"/>
      <c r="C51" s="24"/>
      <c r="D51" s="24"/>
      <c r="E51" s="24"/>
      <c r="F51" s="36"/>
    </row>
    <row r="52" spans="1:10">
      <c r="A52" s="71"/>
      <c r="C52" s="24"/>
      <c r="D52" s="24"/>
      <c r="E52" s="24"/>
      <c r="F52" s="36"/>
    </row>
    <row r="53" spans="1:10">
      <c r="A53" s="71" t="s">
        <v>8</v>
      </c>
      <c r="C53" s="24"/>
      <c r="D53" s="24" t="s">
        <v>8</v>
      </c>
      <c r="E53" s="24"/>
      <c r="F53" s="36"/>
    </row>
    <row r="54" spans="1:10">
      <c r="A54" s="26" t="s">
        <v>33</v>
      </c>
    </row>
    <row r="55" spans="1:10" ht="22.9" customHeight="1">
      <c r="A55" s="43"/>
      <c r="C55" s="60">
        <f>D13</f>
        <v>3.25</v>
      </c>
      <c r="D55" s="57"/>
      <c r="E55" s="57"/>
      <c r="F55" s="57"/>
      <c r="G55" s="57"/>
      <c r="H55" s="56"/>
      <c r="I55" t="s">
        <v>8</v>
      </c>
      <c r="J55" t="s">
        <v>8</v>
      </c>
    </row>
    <row r="56" spans="1:10" ht="19.899999999999999" customHeight="1">
      <c r="A56" s="43"/>
      <c r="C56" s="60">
        <f>D14</f>
        <v>2.25</v>
      </c>
      <c r="E56" t="s">
        <v>8</v>
      </c>
      <c r="F56" s="6" t="s">
        <v>8</v>
      </c>
    </row>
    <row r="57" spans="1:10" ht="21" customHeight="1">
      <c r="A57" s="43"/>
      <c r="C57" s="60">
        <f>D15</f>
        <v>2.875</v>
      </c>
      <c r="E57" t="s">
        <v>8</v>
      </c>
    </row>
    <row r="58" spans="1:10" ht="22.15" customHeight="1">
      <c r="A58" s="71"/>
      <c r="C58" s="60">
        <f>D16</f>
        <v>2</v>
      </c>
    </row>
    <row r="59" spans="1:10" ht="22.15" customHeight="1">
      <c r="A59" s="54"/>
      <c r="C59" s="70"/>
    </row>
    <row r="61" spans="1:10" ht="25.9" customHeight="1">
      <c r="A61" s="166" t="s">
        <v>12</v>
      </c>
      <c r="B61" s="166"/>
      <c r="C61" s="166"/>
      <c r="D61" s="166"/>
      <c r="E61" s="14"/>
      <c r="F61" s="21"/>
      <c r="G61" s="14"/>
      <c r="H61" s="14"/>
    </row>
    <row r="62" spans="1:10">
      <c r="F62" s="6" t="s">
        <v>8</v>
      </c>
    </row>
    <row r="63" spans="1:10" ht="22.9" customHeight="1">
      <c r="A63" s="58" t="s">
        <v>41</v>
      </c>
      <c r="B63" s="58"/>
      <c r="C63" s="58"/>
      <c r="D63" s="58"/>
    </row>
    <row r="64" spans="1:10" ht="13.9" customHeight="1">
      <c r="A64" s="29"/>
      <c r="B64" s="29"/>
      <c r="C64" s="29"/>
      <c r="D64" s="29"/>
    </row>
    <row r="65" spans="1:7" ht="25.9" customHeight="1">
      <c r="A65" t="s">
        <v>31</v>
      </c>
      <c r="C65" s="37">
        <v>0</v>
      </c>
      <c r="D65" s="1"/>
    </row>
    <row r="66" spans="1:7">
      <c r="A66" t="s">
        <v>21</v>
      </c>
      <c r="B66" s="21"/>
      <c r="C66" s="167"/>
      <c r="D66" s="167"/>
    </row>
    <row r="67" spans="1:7" ht="46.9" customHeight="1">
      <c r="B67" s="21"/>
      <c r="C67" s="167"/>
      <c r="D67" s="167"/>
      <c r="E67" s="6"/>
    </row>
    <row r="68" spans="1:7">
      <c r="C68" s="1"/>
      <c r="D68" s="1"/>
    </row>
    <row r="69" spans="1:7" ht="24.4" customHeight="1">
      <c r="A69" t="s">
        <v>14</v>
      </c>
      <c r="C69" s="37">
        <v>0</v>
      </c>
      <c r="D69" s="1"/>
    </row>
    <row r="70" spans="1:7">
      <c r="A70" t="s">
        <v>22</v>
      </c>
      <c r="B70" s="21"/>
      <c r="C70" s="49"/>
      <c r="D70" s="49"/>
    </row>
    <row r="71" spans="1:7">
      <c r="B71" s="21"/>
      <c r="C71" s="49"/>
      <c r="D71" s="49"/>
    </row>
    <row r="72" spans="1:7">
      <c r="C72" s="1"/>
      <c r="D72" s="1"/>
      <c r="E72" s="136"/>
      <c r="F72" s="136"/>
      <c r="G72" s="136"/>
    </row>
    <row r="73" spans="1:7" ht="24.4" customHeight="1">
      <c r="A73" t="s">
        <v>13</v>
      </c>
      <c r="C73" s="37">
        <v>0</v>
      </c>
      <c r="D73" s="1"/>
      <c r="E73" s="136"/>
      <c r="F73" s="136"/>
      <c r="G73" s="136"/>
    </row>
    <row r="74" spans="1:7">
      <c r="A74" t="s">
        <v>23</v>
      </c>
      <c r="B74" s="21"/>
      <c r="C74" s="49"/>
      <c r="D74" s="49"/>
      <c r="E74" s="136"/>
      <c r="F74" s="136"/>
      <c r="G74" s="136"/>
    </row>
    <row r="75" spans="1:7" ht="24" customHeight="1">
      <c r="A75" s="6"/>
      <c r="B75" s="21"/>
      <c r="C75" s="49"/>
      <c r="D75" s="49" t="s">
        <v>8</v>
      </c>
      <c r="E75" s="136"/>
      <c r="F75" s="136"/>
      <c r="G75" s="136"/>
    </row>
    <row r="76" spans="1:7">
      <c r="B76" s="21"/>
      <c r="C76" s="13"/>
      <c r="D76" s="13"/>
    </row>
    <row r="77" spans="1:7" ht="25.9" customHeight="1">
      <c r="A77" s="40" t="s">
        <v>34</v>
      </c>
      <c r="B77" s="41"/>
      <c r="C77" s="42">
        <f>AVERAGE(C65,C69,C73)</f>
        <v>0</v>
      </c>
      <c r="G77" t="s">
        <v>8</v>
      </c>
    </row>
    <row r="79" spans="1:7" ht="24.4" customHeight="1">
      <c r="A79" s="58" t="s">
        <v>42</v>
      </c>
      <c r="B79" s="58"/>
      <c r="C79" s="58"/>
      <c r="D79" s="58"/>
    </row>
    <row r="80" spans="1:7">
      <c r="A80" s="29"/>
      <c r="B80" s="29"/>
      <c r="C80" s="29"/>
      <c r="D80" s="29"/>
    </row>
    <row r="81" spans="1:7" ht="25.9" customHeight="1">
      <c r="A81" t="s">
        <v>31</v>
      </c>
      <c r="C81" s="37">
        <v>0</v>
      </c>
    </row>
    <row r="82" spans="1:7" ht="54.4" customHeight="1">
      <c r="A82" t="s">
        <v>21</v>
      </c>
      <c r="B82" s="21"/>
      <c r="C82" s="1"/>
      <c r="E82" s="174" t="s">
        <v>148</v>
      </c>
      <c r="F82" s="174"/>
      <c r="G82" s="174"/>
    </row>
    <row r="83" spans="1:7" ht="16.899999999999999" customHeight="1">
      <c r="B83" s="21"/>
      <c r="C83" s="1"/>
      <c r="E83" s="174"/>
      <c r="F83" s="174"/>
      <c r="G83" s="174"/>
    </row>
    <row r="84" spans="1:7" ht="15" hidden="1" customHeight="1">
      <c r="C84" s="1"/>
      <c r="E84" s="174"/>
      <c r="F84" s="174"/>
      <c r="G84" s="174"/>
    </row>
    <row r="85" spans="1:7" ht="15.4" hidden="1" customHeight="1">
      <c r="A85" t="s">
        <v>14</v>
      </c>
      <c r="C85" s="37"/>
      <c r="E85" s="174"/>
      <c r="F85" s="174"/>
      <c r="G85" s="174"/>
    </row>
    <row r="86" spans="1:7" ht="24.4" customHeight="1">
      <c r="A86" t="s">
        <v>14</v>
      </c>
      <c r="E86" s="174"/>
      <c r="F86" s="174"/>
      <c r="G86" s="174"/>
    </row>
    <row r="87" spans="1:7" ht="21.4" customHeight="1">
      <c r="A87" t="s">
        <v>22</v>
      </c>
      <c r="B87" s="21"/>
      <c r="C87" s="37">
        <v>0</v>
      </c>
      <c r="E87" s="174"/>
      <c r="F87" s="174"/>
      <c r="G87" s="174"/>
    </row>
    <row r="88" spans="1:7">
      <c r="B88" s="21"/>
      <c r="C88" s="1"/>
      <c r="E88" s="174"/>
      <c r="F88" s="174"/>
      <c r="G88" s="174"/>
    </row>
    <row r="89" spans="1:7">
      <c r="C89" s="1"/>
      <c r="D89" t="s">
        <v>8</v>
      </c>
      <c r="E89" s="174"/>
      <c r="F89" s="174"/>
      <c r="G89" s="174"/>
    </row>
    <row r="90" spans="1:7" ht="40.9" customHeight="1">
      <c r="A90" t="s">
        <v>13</v>
      </c>
      <c r="E90" s="39"/>
      <c r="F90" s="38"/>
    </row>
    <row r="91" spans="1:7" ht="19.899999999999999" customHeight="1">
      <c r="A91" t="s">
        <v>23</v>
      </c>
      <c r="B91" s="21"/>
      <c r="C91" s="37">
        <v>0</v>
      </c>
    </row>
    <row r="92" spans="1:7">
      <c r="B92" s="21"/>
    </row>
    <row r="93" spans="1:7" ht="27.4" customHeight="1">
      <c r="A93" s="40" t="s">
        <v>34</v>
      </c>
      <c r="B93" s="41"/>
      <c r="C93" s="42">
        <f>AVERAGE(C81,C87,C91)</f>
        <v>0</v>
      </c>
      <c r="D93" s="61">
        <f>AVERAGE(C77,C93)</f>
        <v>0</v>
      </c>
    </row>
    <row r="94" spans="1:7">
      <c r="D94" s="52" t="s">
        <v>76</v>
      </c>
    </row>
  </sheetData>
  <mergeCells count="23">
    <mergeCell ref="B22:L22"/>
    <mergeCell ref="A6:D6"/>
    <mergeCell ref="B7:E7"/>
    <mergeCell ref="F9:L11"/>
    <mergeCell ref="B10:C10"/>
    <mergeCell ref="B21:L21"/>
    <mergeCell ref="B23:L23"/>
    <mergeCell ref="A26:E26"/>
    <mergeCell ref="B28:L28"/>
    <mergeCell ref="B29:L29"/>
    <mergeCell ref="B30:L30"/>
    <mergeCell ref="B24:L24"/>
    <mergeCell ref="E72:G75"/>
    <mergeCell ref="E82:G89"/>
    <mergeCell ref="B32:L32"/>
    <mergeCell ref="B33:L33"/>
    <mergeCell ref="C45:F45"/>
    <mergeCell ref="C66:D67"/>
    <mergeCell ref="B31:L31"/>
    <mergeCell ref="A35:E35"/>
    <mergeCell ref="L37:S41"/>
    <mergeCell ref="L42:S44"/>
    <mergeCell ref="A61:D61"/>
  </mergeCells>
  <pageMargins left="0.7" right="0.7" top="0.75" bottom="0.75" header="0.3" footer="0.3"/>
  <pageSetup paperSize="9" scale="92" orientation="landscape" horizontalDpi="4294967293" verticalDpi="0"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Legenda</vt:lpstr>
      <vt:lpstr>DEPS</vt:lpstr>
      <vt:lpstr>DISPI</vt:lpstr>
      <vt:lpstr>DSSBC</vt:lpstr>
      <vt:lpstr>DMMS</vt:lpstr>
      <vt:lpstr>DBCF</vt:lpstr>
      <vt:lpstr>DSFUCI</vt:lpstr>
      <vt:lpstr>DSFTA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Biagi Roberta</cp:lastModifiedBy>
  <dcterms:created xsi:type="dcterms:W3CDTF">2018-09-26T05:15:21Z</dcterms:created>
  <dcterms:modified xsi:type="dcterms:W3CDTF">2023-03-29T12:51:08Z</dcterms:modified>
</cp:coreProperties>
</file>