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workbookPr autoCompressPictures="0"/>
  <bookViews>
    <workbookView xWindow="6360" yWindow="1660" windowWidth="28800" windowHeight="11840"/>
  </bookViews>
  <sheets>
    <sheet name="riepilogo associazioni 2018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1" l="1"/>
  <c r="F60" i="1"/>
  <c r="F70" i="1"/>
  <c r="F72" i="1"/>
  <c r="F97" i="1"/>
  <c r="G16" i="1"/>
  <c r="G89" i="1"/>
  <c r="G76" i="1"/>
  <c r="G97" i="1"/>
  <c r="E97" i="1"/>
</calcChain>
</file>

<file path=xl/sharedStrings.xml><?xml version="1.0" encoding="utf-8"?>
<sst xmlns="http://schemas.openxmlformats.org/spreadsheetml/2006/main" count="94" uniqueCount="85">
  <si>
    <t xml:space="preserve">Associazione </t>
  </si>
  <si>
    <t xml:space="preserve">Progetti </t>
  </si>
  <si>
    <t>Cineforum for international students</t>
  </si>
  <si>
    <t>USOPS</t>
  </si>
  <si>
    <t xml:space="preserve">Totale generale </t>
  </si>
  <si>
    <t>“Musica è cultura: uomini, storie ed idee attraverso le canzoni”</t>
  </si>
  <si>
    <t>Smetto quando voglio</t>
  </si>
  <si>
    <t>“Un altro CALCIO”</t>
  </si>
  <si>
    <t>“Accordi d’Arte”</t>
  </si>
  <si>
    <t>Economia e università: involuzione nel tempo</t>
  </si>
  <si>
    <t>“Perché ancora Karl Marx”</t>
  </si>
  <si>
    <t>La Cina e il modello politico cinese</t>
  </si>
  <si>
    <t>“Comunicare oggi ”</t>
  </si>
  <si>
    <t>“NO GRANDI NAVI ”</t>
  </si>
  <si>
    <t>Ciclo di conferenze sulla cannabis</t>
  </si>
  <si>
    <t>Ansia?: un problema individuale sociale</t>
  </si>
  <si>
    <t>“Giornalino universitario online”</t>
  </si>
  <si>
    <t>totale progetti CRAVOS</t>
  </si>
  <si>
    <t>Importo richiesto</t>
  </si>
  <si>
    <t>AMICI DEL JAZZ</t>
  </si>
  <si>
    <t>MASTERCLASS E CONCERTO JAZZ</t>
  </si>
  <si>
    <t>totale progetti Amici del Jazz</t>
  </si>
  <si>
    <t>CRAVOS</t>
  </si>
  <si>
    <t>Area industriale: gli ingranaggi della danza</t>
  </si>
  <si>
    <r>
      <t xml:space="preserve">VISITA GUIDATA PRESSO LA BORSA DI MILANO E </t>
    </r>
    <r>
      <rPr>
        <i/>
        <sz val="11"/>
        <color theme="1"/>
        <rFont val="Calibri"/>
        <family val="2"/>
        <scheme val="minor"/>
      </rPr>
      <t>PALAZZO MEZZANOTTE</t>
    </r>
  </si>
  <si>
    <t>REATI TRIBUTARI</t>
  </si>
  <si>
    <r>
      <t xml:space="preserve">Degustazione vinicola </t>
    </r>
    <r>
      <rPr>
        <i/>
        <sz val="11"/>
        <color theme="1"/>
        <rFont val="Calibri"/>
        <family val="2"/>
        <scheme val="minor"/>
      </rPr>
      <t>‘Hybris</t>
    </r>
    <r>
      <rPr>
        <sz val="11"/>
        <color theme="1"/>
        <rFont val="Calibri"/>
        <family val="2"/>
        <scheme val="minor"/>
      </rPr>
      <t xml:space="preserve"> – Oltre l’ebbrezza”</t>
    </r>
  </si>
  <si>
    <t>Edizione speciale della rivista de “L’ulcera del signor Wilson”</t>
  </si>
  <si>
    <r>
      <t>Hybris:</t>
    </r>
    <r>
      <rPr>
        <sz val="11"/>
        <color theme="1"/>
        <rFont val="Calibri"/>
        <family val="2"/>
        <scheme val="minor"/>
      </rPr>
      <t xml:space="preserve"> Intro</t>
    </r>
  </si>
  <si>
    <t>SPORT, UNIVERSITÀ E TERRITORIO</t>
  </si>
  <si>
    <t>The John Cage Experiment</t>
  </si>
  <si>
    <t>Visita guidata alla Corte di Cassazione</t>
  </si>
  <si>
    <t>WORKSHOP DI ORIENTAMENTO</t>
  </si>
  <si>
    <t>Bio Pharma Day ROMA 2019</t>
  </si>
  <si>
    <t>Docu-film “Mister Etruschi”</t>
  </si>
  <si>
    <t>Statistica Ufficiale: applicazioni e frontiere</t>
  </si>
  <si>
    <t>Mostra personale di Borja Blanco Cochon</t>
  </si>
  <si>
    <t>Hybris: Outro</t>
  </si>
  <si>
    <t>GLI OBIETTIVI DELLO SVILUPPO SOSTENIBILE</t>
  </si>
  <si>
    <t>Concerto-spettacolo “Fabrizio De André: storia di un Indiano”</t>
  </si>
  <si>
    <t>totale progetti Gioventù Universitaria</t>
  </si>
  <si>
    <t>GRUPPO ERASMUS SIENA - GES</t>
  </si>
  <si>
    <t>Assemblea Nazionale Erasmus Student Network Italia</t>
  </si>
  <si>
    <t>Welcome Days for International Exchange Students</t>
  </si>
  <si>
    <t>totale progetti Gruppo Erasmus Siena</t>
  </si>
  <si>
    <t>INKWELL (DISFUCI AREZZO)</t>
  </si>
  <si>
    <t>The code-switching theatre</t>
  </si>
  <si>
    <t>totale progetto Inkwell</t>
  </si>
  <si>
    <t>Innesti – Festival dello studente cittadino, III edizione</t>
  </si>
  <si>
    <t>INNESTI</t>
  </si>
  <si>
    <t>GOIVENTU' UNIVERSITARIA</t>
  </si>
  <si>
    <t>totale progetto Innesti</t>
  </si>
  <si>
    <t>Diego Bianchi (“Zoro”) e il Congo – Andiamo a casa loro</t>
  </si>
  <si>
    <t>LINK</t>
  </si>
  <si>
    <t>Dialoghi Italo-Armeni - Arthur Alexanian</t>
  </si>
  <si>
    <t>EcoLink</t>
  </si>
  <si>
    <t>Er mestiere der poeta; schiribizzo poetico e musicale</t>
  </si>
  <si>
    <t>“Le Avventure rossobrune di Ego Fuffaro” - Alessio Spataro</t>
  </si>
  <si>
    <t>Nati precari</t>
  </si>
  <si>
    <t>Nazra Palestine Short Film Festival III edizione - Siena</t>
  </si>
  <si>
    <t>PIANTIAMOLA CON I TABOO</t>
  </si>
  <si>
    <t>Lectio Magistralis di James Patrick Allison</t>
  </si>
  <si>
    <t>“L’essenziale: fondamenti di sutura.”</t>
  </si>
  <si>
    <t>UNISI: istruzioni per l’uso</t>
  </si>
  <si>
    <t>Baobab Experience – Esperienze di migrazioni di transito</t>
  </si>
  <si>
    <t>Claudio Locatelli- Il giornalista combattente</t>
  </si>
  <si>
    <t>Comizi d’amore</t>
  </si>
  <si>
    <t>Nello Specchio dello Sport: Differenze, Discriminazioni e Violenze nella società sportiva</t>
  </si>
  <si>
    <t>Francesco Filippi - “Mussolini ha fatto anche cose buone”</t>
  </si>
  <si>
    <t>Sostenibilità nel quotidiano: soluzioni pratiche per una vita a basso impatto ambientale</t>
  </si>
  <si>
    <t>.</t>
  </si>
  <si>
    <t>UNFCCC Siena – Simulazione della Convenzione Quadro delle Nazioni Unite sui Cambiamenti Climatici</t>
  </si>
  <si>
    <t>Totale progetti Link</t>
  </si>
  <si>
    <t>LISTA APERTA SIENA</t>
  </si>
  <si>
    <t>Il ventenne che disse Infinito. Incontro con il poeta Davide Rondoni</t>
  </si>
  <si>
    <t>Totale progetto Lista Aperta Siena</t>
  </si>
  <si>
    <t>SPRING ARCHAEOLOGY</t>
  </si>
  <si>
    <t>Spring Archaeology</t>
  </si>
  <si>
    <t>Totale progetto Spring Archaeology</t>
  </si>
  <si>
    <t>Cosmetica consapevole</t>
  </si>
  <si>
    <t>Appunti di sostenibilità</t>
  </si>
  <si>
    <t>Totale progetti USOPS</t>
  </si>
  <si>
    <t>totali progetti presentati</t>
  </si>
  <si>
    <t>progetti finanziati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</si>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</sst>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2585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Fill="1" applyAlignment="1">
      <alignment horizontal="right"/>
    </xf>
    <xf numFmtId="4" fontId="1" fillId="0" borderId="0" xfId="0" applyNumberFormat="1" applyFont="1" applyAlignment="1">
      <alignment horizontal="center"/>
    </xf>
    <xf numFmtId="0" fontId="0" fillId="0" borderId="2" xfId="0" applyBorder="1"/>
    <xf numFmtId="0" fontId="0" fillId="0" borderId="3" xfId="0" applyBorder="1"/>
    <xf numFmtId="49" fontId="1" fillId="0" borderId="3" xfId="0" applyNumberFormat="1" applyFont="1" applyBorder="1"/>
    <xf numFmtId="4" fontId="1" fillId="0" borderId="3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49" fontId="0" fillId="0" borderId="0" xfId="0" applyNumberFormat="1" applyAlignment="1">
      <alignment wrapText="1"/>
    </xf>
    <xf numFmtId="4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wrapText="1"/>
    </xf>
    <xf numFmtId="49" fontId="0" fillId="0" borderId="0" xfId="0" applyNumberFormat="1" applyFont="1"/>
    <xf numFmtId="4" fontId="0" fillId="0" borderId="1" xfId="0" applyNumberFormat="1" applyBorder="1" applyAlignment="1">
      <alignment horizontal="right"/>
    </xf>
    <xf numFmtId="0" fontId="1" fillId="0" borderId="0" xfId="0" applyFont="1" applyBorder="1"/>
    <xf numFmtId="49" fontId="1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0" fontId="0" fillId="0" borderId="0" xfId="0" applyFont="1" applyBorder="1"/>
    <xf numFmtId="49" fontId="0" fillId="0" borderId="0" xfId="0" applyNumberFormat="1" applyFont="1" applyBorder="1"/>
    <xf numFmtId="4" fontId="0" fillId="0" borderId="0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1" fillId="0" borderId="3" xfId="0" applyNumberFormat="1" applyFont="1" applyBorder="1"/>
    <xf numFmtId="4" fontId="1" fillId="0" borderId="0" xfId="0" applyNumberFormat="1" applyFont="1" applyBorder="1"/>
    <xf numFmtId="4" fontId="0" fillId="0" borderId="0" xfId="0" applyNumberFormat="1" applyFont="1" applyBorder="1"/>
    <xf numFmtId="4" fontId="1" fillId="0" borderId="1" xfId="0" applyNumberFormat="1" applyFont="1" applyBorder="1"/>
    <xf numFmtId="0" fontId="1" fillId="0" borderId="0" xfId="0" applyFont="1" applyFill="1"/>
    <xf numFmtId="0" fontId="0" fillId="0" borderId="0" xfId="0" applyFill="1"/>
    <xf numFmtId="49" fontId="0" fillId="0" borderId="0" xfId="0" applyNumberFormat="1" applyFill="1"/>
    <xf numFmtId="4" fontId="0" fillId="0" borderId="0" xfId="0" applyNumberFormat="1" applyFill="1"/>
    <xf numFmtId="4" fontId="4" fillId="0" borderId="0" xfId="0" applyNumberFormat="1" applyFont="1" applyFill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zoomScale="64" workbookViewId="0">
      <selection activeCell="G19" sqref="G19"/>
    </sheetView>
  </sheetViews>
  <sheetFormatPr baseColWidth="10" defaultColWidth="8.83203125" defaultRowHeight="14" x14ac:dyDescent="0"/>
  <cols>
    <col min="1" max="1" width="28.1640625" customWidth="1"/>
    <col min="2" max="2" width="3" bestFit="1" customWidth="1"/>
    <col min="3" max="3" width="59.83203125" style="3" bestFit="1" customWidth="1"/>
    <col min="4" max="4" width="16.33203125" style="7" customWidth="1"/>
    <col min="5" max="5" width="24" style="5" customWidth="1"/>
    <col min="6" max="6" width="22.6640625" customWidth="1"/>
    <col min="7" max="7" width="20" customWidth="1"/>
    <col min="8" max="8" width="18.5" customWidth="1"/>
  </cols>
  <sheetData>
    <row r="1" spans="1:8" s="1" customFormat="1">
      <c r="A1" s="1" t="s">
        <v>0</v>
      </c>
      <c r="C1" s="2" t="s">
        <v>1</v>
      </c>
      <c r="D1" s="10" t="s">
        <v>18</v>
      </c>
      <c r="E1" s="10" t="s">
        <v>82</v>
      </c>
      <c r="F1" s="1" t="s">
        <v>83</v>
      </c>
    </row>
    <row r="2" spans="1:8" s="1" customFormat="1">
      <c r="C2" s="2"/>
      <c r="D2" s="10"/>
      <c r="E2" s="10"/>
    </row>
    <row r="3" spans="1:8" s="35" customFormat="1">
      <c r="A3" s="34" t="s">
        <v>22</v>
      </c>
      <c r="B3" s="35">
        <v>1</v>
      </c>
      <c r="C3" s="36" t="s">
        <v>5</v>
      </c>
      <c r="D3" s="9">
        <v>5216.5</v>
      </c>
      <c r="E3" s="9"/>
      <c r="F3" s="9">
        <v>4200</v>
      </c>
      <c r="H3" s="37"/>
    </row>
    <row r="4" spans="1:8" s="35" customFormat="1">
      <c r="B4" s="35">
        <v>2</v>
      </c>
      <c r="C4" s="36" t="s">
        <v>6</v>
      </c>
      <c r="D4" s="9">
        <v>1654</v>
      </c>
      <c r="E4" s="37"/>
      <c r="F4" s="9">
        <v>0</v>
      </c>
    </row>
    <row r="5" spans="1:8" s="35" customFormat="1">
      <c r="B5" s="35">
        <v>3</v>
      </c>
      <c r="C5" s="36" t="s">
        <v>7</v>
      </c>
      <c r="D5" s="9">
        <v>5241.1099999999997</v>
      </c>
      <c r="E5" s="37"/>
      <c r="F5" s="9">
        <v>1800</v>
      </c>
    </row>
    <row r="6" spans="1:8" s="35" customFormat="1">
      <c r="B6" s="35">
        <v>4</v>
      </c>
      <c r="C6" s="36" t="s">
        <v>8</v>
      </c>
      <c r="D6" s="9">
        <v>3073.5</v>
      </c>
      <c r="E6" s="37"/>
      <c r="F6" s="9">
        <v>2200</v>
      </c>
    </row>
    <row r="7" spans="1:8" s="35" customFormat="1">
      <c r="B7" s="35">
        <v>5</v>
      </c>
      <c r="C7" s="36" t="s">
        <v>9</v>
      </c>
      <c r="D7" s="9">
        <v>1192</v>
      </c>
      <c r="E7" s="37"/>
      <c r="F7" s="9">
        <v>400</v>
      </c>
    </row>
    <row r="8" spans="1:8" s="35" customFormat="1">
      <c r="B8" s="35">
        <v>6</v>
      </c>
      <c r="C8" s="36" t="s">
        <v>10</v>
      </c>
      <c r="D8" s="9">
        <v>1805</v>
      </c>
      <c r="E8" s="37"/>
      <c r="F8" s="9">
        <v>1000</v>
      </c>
    </row>
    <row r="9" spans="1:8" s="35" customFormat="1">
      <c r="B9" s="35">
        <v>7</v>
      </c>
      <c r="C9" s="36" t="s">
        <v>11</v>
      </c>
      <c r="D9" s="9">
        <v>1362</v>
      </c>
      <c r="E9" s="37"/>
      <c r="F9" s="9">
        <v>0</v>
      </c>
    </row>
    <row r="10" spans="1:8" s="35" customFormat="1">
      <c r="B10" s="35">
        <v>8</v>
      </c>
      <c r="C10" s="36" t="s">
        <v>12</v>
      </c>
      <c r="D10" s="9">
        <v>2147.5</v>
      </c>
      <c r="E10" s="37"/>
      <c r="F10" s="9">
        <v>300</v>
      </c>
    </row>
    <row r="11" spans="1:8" s="35" customFormat="1">
      <c r="B11" s="35">
        <v>9</v>
      </c>
      <c r="C11" s="36" t="s">
        <v>13</v>
      </c>
      <c r="D11" s="9">
        <v>1943.5</v>
      </c>
      <c r="E11" s="37"/>
      <c r="F11" s="9">
        <v>0</v>
      </c>
    </row>
    <row r="12" spans="1:8" s="35" customFormat="1">
      <c r="B12" s="35">
        <v>10</v>
      </c>
      <c r="C12" s="36" t="s">
        <v>14</v>
      </c>
      <c r="D12" s="9">
        <v>4647.5</v>
      </c>
      <c r="E12" s="37"/>
      <c r="F12" s="9">
        <v>2000</v>
      </c>
    </row>
    <row r="13" spans="1:8" s="35" customFormat="1">
      <c r="B13" s="35">
        <v>11</v>
      </c>
      <c r="C13" s="36" t="s">
        <v>15</v>
      </c>
      <c r="D13" s="9">
        <v>1947.5</v>
      </c>
      <c r="E13" s="37"/>
      <c r="F13" s="9">
        <v>600</v>
      </c>
    </row>
    <row r="14" spans="1:8" s="35" customFormat="1">
      <c r="B14" s="35">
        <v>12</v>
      </c>
      <c r="C14" s="36" t="s">
        <v>16</v>
      </c>
      <c r="D14" s="9">
        <v>1800</v>
      </c>
      <c r="E14" s="37"/>
      <c r="F14" s="9">
        <v>900</v>
      </c>
    </row>
    <row r="15" spans="1:8" s="35" customFormat="1" ht="15" thickBot="1">
      <c r="C15" s="36"/>
      <c r="D15" s="9"/>
      <c r="E15" s="37"/>
    </row>
    <row r="16" spans="1:8" s="16" customFormat="1" ht="15" thickBot="1">
      <c r="A16" s="15"/>
      <c r="C16" s="13" t="s">
        <v>17</v>
      </c>
      <c r="D16" s="14"/>
      <c r="E16" s="30">
        <v>32030.11</v>
      </c>
      <c r="G16" s="30">
        <f>SUM(F3:F14)</f>
        <v>13400</v>
      </c>
    </row>
    <row r="17" spans="1:7" s="1" customFormat="1">
      <c r="C17" s="2"/>
      <c r="D17" s="8"/>
      <c r="E17" s="6"/>
    </row>
    <row r="19" spans="1:7">
      <c r="A19" s="1" t="s">
        <v>19</v>
      </c>
      <c r="B19">
        <v>1</v>
      </c>
      <c r="C19" s="3" t="s">
        <v>20</v>
      </c>
      <c r="D19" s="7">
        <v>2750</v>
      </c>
      <c r="E19" s="7"/>
      <c r="F19">
        <v>1300</v>
      </c>
    </row>
    <row r="20" spans="1:7" ht="15" thickBot="1">
      <c r="E20" s="7"/>
    </row>
    <row r="21" spans="1:7" s="12" customFormat="1" ht="15" thickBot="1">
      <c r="A21" s="11"/>
      <c r="C21" s="13" t="s">
        <v>21</v>
      </c>
      <c r="D21" s="14"/>
      <c r="E21" s="33">
        <v>2750</v>
      </c>
      <c r="G21" s="30">
        <v>1300</v>
      </c>
    </row>
    <row r="22" spans="1:7">
      <c r="D22" s="18"/>
    </row>
    <row r="23" spans="1:7">
      <c r="A23" s="1" t="s">
        <v>50</v>
      </c>
      <c r="B23">
        <v>1</v>
      </c>
      <c r="C23" s="3" t="s">
        <v>23</v>
      </c>
      <c r="D23" s="18">
        <v>4139.3</v>
      </c>
      <c r="F23" s="18"/>
    </row>
    <row r="24" spans="1:7">
      <c r="B24">
        <v>2</v>
      </c>
      <c r="C24" s="17" t="s">
        <v>24</v>
      </c>
      <c r="D24" s="18">
        <v>6658</v>
      </c>
      <c r="F24" s="18"/>
    </row>
    <row r="25" spans="1:7">
      <c r="B25">
        <v>3</v>
      </c>
      <c r="C25" s="19" t="s">
        <v>25</v>
      </c>
      <c r="D25" s="18">
        <v>901.96</v>
      </c>
      <c r="F25" s="18">
        <v>900</v>
      </c>
    </row>
    <row r="26" spans="1:7">
      <c r="B26">
        <v>4</v>
      </c>
      <c r="C26" s="20" t="s">
        <v>26</v>
      </c>
      <c r="D26" s="18">
        <v>9920</v>
      </c>
      <c r="F26" s="18">
        <v>2000</v>
      </c>
    </row>
    <row r="27" spans="1:7">
      <c r="B27">
        <v>5</v>
      </c>
      <c r="C27" s="20" t="s">
        <v>27</v>
      </c>
      <c r="D27" s="18">
        <v>11666.8</v>
      </c>
      <c r="F27" s="18">
        <v>6000</v>
      </c>
    </row>
    <row r="28" spans="1:7">
      <c r="B28">
        <v>6</v>
      </c>
      <c r="C28" s="4" t="s">
        <v>28</v>
      </c>
      <c r="D28" s="18">
        <v>6600</v>
      </c>
      <c r="F28" s="18">
        <v>4710</v>
      </c>
    </row>
    <row r="29" spans="1:7">
      <c r="B29">
        <v>7</v>
      </c>
      <c r="C29" s="20" t="s">
        <v>29</v>
      </c>
      <c r="D29" s="18">
        <v>1286</v>
      </c>
      <c r="F29" s="18" t="s">
        <v>84</v>
      </c>
    </row>
    <row r="30" spans="1:7">
      <c r="B30">
        <v>8</v>
      </c>
      <c r="C30" s="20" t="s">
        <v>30</v>
      </c>
      <c r="D30" s="18">
        <v>6450</v>
      </c>
      <c r="F30" s="18">
        <v>5000</v>
      </c>
    </row>
    <row r="31" spans="1:7">
      <c r="B31">
        <v>9</v>
      </c>
      <c r="C31" s="4" t="s">
        <v>31</v>
      </c>
      <c r="D31" s="18">
        <v>3240</v>
      </c>
      <c r="F31" s="18">
        <v>3000</v>
      </c>
    </row>
    <row r="32" spans="1:7">
      <c r="B32">
        <v>10</v>
      </c>
      <c r="C32" s="20" t="s">
        <v>32</v>
      </c>
      <c r="D32" s="18">
        <v>4800</v>
      </c>
      <c r="F32" s="18">
        <v>240</v>
      </c>
    </row>
    <row r="33" spans="1:10">
      <c r="B33">
        <v>11</v>
      </c>
      <c r="C33" s="20" t="s">
        <v>33</v>
      </c>
      <c r="D33" s="18">
        <v>4500</v>
      </c>
      <c r="F33" s="18" t="s">
        <v>84</v>
      </c>
    </row>
    <row r="34" spans="1:10">
      <c r="B34">
        <v>12</v>
      </c>
      <c r="C34" s="20" t="s">
        <v>34</v>
      </c>
      <c r="D34" s="18">
        <v>6450</v>
      </c>
      <c r="F34" s="18" t="s">
        <v>84</v>
      </c>
      <c r="J34" s="1"/>
    </row>
    <row r="35" spans="1:10">
      <c r="B35">
        <v>13</v>
      </c>
      <c r="C35" s="20" t="s">
        <v>35</v>
      </c>
      <c r="D35" s="18">
        <v>335.26</v>
      </c>
      <c r="F35" s="18">
        <v>335</v>
      </c>
    </row>
    <row r="36" spans="1:10">
      <c r="B36">
        <v>14</v>
      </c>
      <c r="C36" s="20" t="s">
        <v>36</v>
      </c>
      <c r="D36" s="18">
        <v>8303.6</v>
      </c>
      <c r="F36" s="18">
        <v>4000</v>
      </c>
    </row>
    <row r="37" spans="1:10">
      <c r="B37">
        <v>15</v>
      </c>
      <c r="C37" s="20" t="s">
        <v>37</v>
      </c>
      <c r="D37" s="18">
        <v>9110</v>
      </c>
      <c r="F37" s="18">
        <v>5000</v>
      </c>
    </row>
    <row r="38" spans="1:10">
      <c r="B38">
        <v>16</v>
      </c>
      <c r="C38" s="3" t="s">
        <v>38</v>
      </c>
      <c r="D38" s="7">
        <v>4324.26</v>
      </c>
      <c r="F38" s="7">
        <v>1100</v>
      </c>
    </row>
    <row r="39" spans="1:10">
      <c r="B39">
        <v>17</v>
      </c>
      <c r="C39" s="3" t="s">
        <v>39</v>
      </c>
      <c r="D39" s="7">
        <v>5851.56</v>
      </c>
      <c r="F39" s="7" t="s">
        <v>84</v>
      </c>
    </row>
    <row r="40" spans="1:10" ht="15" thickBot="1">
      <c r="G40" s="5"/>
    </row>
    <row r="41" spans="1:10" s="16" customFormat="1" ht="15" thickBot="1">
      <c r="A41" s="15"/>
      <c r="C41" s="13" t="s">
        <v>40</v>
      </c>
      <c r="D41" s="21"/>
      <c r="E41" s="14">
        <v>94536.74</v>
      </c>
      <c r="G41" s="30">
        <v>32285</v>
      </c>
    </row>
    <row r="42" spans="1:10">
      <c r="F42" s="5"/>
      <c r="G42" s="5"/>
    </row>
    <row r="43" spans="1:10">
      <c r="A43" s="1" t="s">
        <v>41</v>
      </c>
      <c r="B43">
        <v>1</v>
      </c>
      <c r="C43" s="3" t="s">
        <v>2</v>
      </c>
      <c r="D43" s="7">
        <v>617</v>
      </c>
    </row>
    <row r="44" spans="1:10">
      <c r="B44">
        <v>2</v>
      </c>
      <c r="C44" s="3" t="s">
        <v>42</v>
      </c>
      <c r="D44" s="7">
        <v>5600</v>
      </c>
      <c r="F44" t="s">
        <v>84</v>
      </c>
    </row>
    <row r="45" spans="1:10">
      <c r="B45">
        <v>3</v>
      </c>
      <c r="C45" s="3" t="s">
        <v>43</v>
      </c>
      <c r="D45" s="7">
        <v>5180</v>
      </c>
      <c r="F45">
        <v>5180</v>
      </c>
    </row>
    <row r="46" spans="1:10" ht="15" thickBot="1"/>
    <row r="47" spans="1:10" s="16" customFormat="1" ht="15" thickBot="1">
      <c r="A47" s="15"/>
      <c r="C47" s="13" t="s">
        <v>44</v>
      </c>
      <c r="D47" s="14"/>
      <c r="E47" s="30">
        <v>11397</v>
      </c>
      <c r="G47" s="30">
        <f>SUM(F43:F45)</f>
        <v>5180</v>
      </c>
    </row>
    <row r="48" spans="1:10" s="22" customFormat="1">
      <c r="C48" s="23"/>
      <c r="D48" s="24"/>
      <c r="E48" s="31"/>
    </row>
    <row r="49" spans="1:7" s="25" customFormat="1">
      <c r="A49" s="22" t="s">
        <v>45</v>
      </c>
      <c r="B49" s="25">
        <v>1</v>
      </c>
      <c r="C49" s="26" t="s">
        <v>46</v>
      </c>
      <c r="D49" s="27">
        <v>4300</v>
      </c>
      <c r="E49" s="32"/>
      <c r="F49" s="25">
        <v>2620</v>
      </c>
    </row>
    <row r="50" spans="1:7" s="22" customFormat="1" ht="15" thickBot="1">
      <c r="C50" s="23"/>
      <c r="D50" s="24"/>
      <c r="E50" s="31"/>
    </row>
    <row r="51" spans="1:7" s="16" customFormat="1" ht="15" thickBot="1">
      <c r="A51" s="15"/>
      <c r="C51" s="13" t="s">
        <v>47</v>
      </c>
      <c r="D51" s="14"/>
      <c r="E51" s="30">
        <v>4300</v>
      </c>
      <c r="G51" s="30">
        <v>2620</v>
      </c>
    </row>
    <row r="52" spans="1:7" s="22" customFormat="1">
      <c r="C52" s="23"/>
      <c r="D52" s="24"/>
      <c r="E52" s="31"/>
    </row>
    <row r="53" spans="1:7" s="22" customFormat="1">
      <c r="A53" s="22" t="s">
        <v>49</v>
      </c>
      <c r="C53" s="26" t="s">
        <v>48</v>
      </c>
      <c r="D53" s="27">
        <v>12731</v>
      </c>
      <c r="E53" s="31"/>
      <c r="F53" s="25">
        <v>9000</v>
      </c>
    </row>
    <row r="54" spans="1:7" s="22" customFormat="1" ht="15" thickBot="1">
      <c r="C54" s="26"/>
      <c r="D54" s="24"/>
      <c r="E54" s="31"/>
    </row>
    <row r="55" spans="1:7" s="16" customFormat="1" ht="15" thickBot="1">
      <c r="A55" s="15"/>
      <c r="C55" s="13" t="s">
        <v>51</v>
      </c>
      <c r="D55" s="14"/>
      <c r="E55" s="30">
        <v>12731</v>
      </c>
      <c r="G55" s="16">
        <v>9000</v>
      </c>
    </row>
    <row r="57" spans="1:7">
      <c r="A57" s="1" t="s">
        <v>53</v>
      </c>
      <c r="B57">
        <v>1</v>
      </c>
      <c r="C57" s="3" t="s">
        <v>52</v>
      </c>
      <c r="D57" s="7">
        <v>600</v>
      </c>
      <c r="F57" s="7">
        <v>460</v>
      </c>
    </row>
    <row r="58" spans="1:7">
      <c r="B58">
        <v>2</v>
      </c>
      <c r="C58" s="3" t="s">
        <v>54</v>
      </c>
      <c r="D58" s="9">
        <v>192</v>
      </c>
      <c r="F58" s="9">
        <v>160</v>
      </c>
    </row>
    <row r="59" spans="1:7">
      <c r="B59">
        <v>3</v>
      </c>
      <c r="C59" s="3" t="s">
        <v>55</v>
      </c>
      <c r="D59" s="7">
        <v>4329.78</v>
      </c>
      <c r="F59" s="7">
        <v>1700</v>
      </c>
    </row>
    <row r="60" spans="1:7">
      <c r="B60">
        <v>4</v>
      </c>
      <c r="C60" s="3" t="s">
        <v>56</v>
      </c>
      <c r="D60" s="7">
        <v>976</v>
      </c>
      <c r="F60" s="7">
        <f>976-203</f>
        <v>773</v>
      </c>
    </row>
    <row r="61" spans="1:7">
      <c r="B61">
        <v>5</v>
      </c>
      <c r="C61" s="3" t="s">
        <v>57</v>
      </c>
      <c r="D61" s="7">
        <v>432</v>
      </c>
      <c r="F61" s="7" t="s">
        <v>84</v>
      </c>
    </row>
    <row r="62" spans="1:7" ht="15">
      <c r="B62">
        <v>6</v>
      </c>
      <c r="C62" s="3" t="s">
        <v>58</v>
      </c>
      <c r="D62" s="9">
        <v>6955.55</v>
      </c>
      <c r="F62" s="38">
        <v>2563</v>
      </c>
    </row>
    <row r="63" spans="1:7">
      <c r="B63">
        <v>7</v>
      </c>
      <c r="C63" s="3" t="s">
        <v>59</v>
      </c>
      <c r="D63" s="7">
        <v>8810</v>
      </c>
      <c r="F63" s="7">
        <v>5000</v>
      </c>
    </row>
    <row r="64" spans="1:7">
      <c r="B64">
        <v>8</v>
      </c>
      <c r="C64" s="3" t="s">
        <v>60</v>
      </c>
      <c r="D64" s="9">
        <v>1398</v>
      </c>
      <c r="F64" s="9" t="s">
        <v>84</v>
      </c>
    </row>
    <row r="65" spans="1:10">
      <c r="B65">
        <v>9</v>
      </c>
      <c r="C65" s="3" t="s">
        <v>61</v>
      </c>
      <c r="D65" s="7">
        <v>3600</v>
      </c>
      <c r="F65" s="7" t="s">
        <v>84</v>
      </c>
    </row>
    <row r="66" spans="1:10">
      <c r="B66">
        <v>10</v>
      </c>
      <c r="C66" s="3" t="s">
        <v>62</v>
      </c>
      <c r="D66" s="7">
        <v>8333.92</v>
      </c>
      <c r="F66" s="7">
        <v>3800</v>
      </c>
    </row>
    <row r="67" spans="1:10">
      <c r="B67">
        <v>11</v>
      </c>
      <c r="C67" s="3" t="s">
        <v>63</v>
      </c>
      <c r="D67" s="7">
        <v>20350</v>
      </c>
      <c r="F67" s="7">
        <v>13700</v>
      </c>
    </row>
    <row r="68" spans="1:10">
      <c r="B68">
        <v>12</v>
      </c>
      <c r="C68" s="3" t="s">
        <v>64</v>
      </c>
      <c r="D68" s="7">
        <v>492</v>
      </c>
      <c r="F68" s="7" t="s">
        <v>84</v>
      </c>
    </row>
    <row r="69" spans="1:10">
      <c r="B69">
        <v>13</v>
      </c>
      <c r="C69" s="3" t="s">
        <v>65</v>
      </c>
      <c r="D69" s="7">
        <v>412.92</v>
      </c>
      <c r="F69" s="7">
        <v>310</v>
      </c>
    </row>
    <row r="70" spans="1:10">
      <c r="B70">
        <v>14</v>
      </c>
      <c r="C70" s="3" t="s">
        <v>66</v>
      </c>
      <c r="D70" s="7">
        <v>744</v>
      </c>
      <c r="F70" s="7">
        <f>744-184</f>
        <v>560</v>
      </c>
    </row>
    <row r="71" spans="1:10" ht="28">
      <c r="B71">
        <v>15</v>
      </c>
      <c r="C71" s="17" t="s">
        <v>67</v>
      </c>
      <c r="D71" s="28">
        <v>4550</v>
      </c>
      <c r="F71" s="28">
        <v>3000</v>
      </c>
    </row>
    <row r="72" spans="1:10">
      <c r="B72">
        <v>16</v>
      </c>
      <c r="C72" s="3" t="s">
        <v>68</v>
      </c>
      <c r="D72" s="7">
        <v>429.6</v>
      </c>
      <c r="E72" s="7"/>
      <c r="F72" s="7">
        <f>429.6-71.6</f>
        <v>358</v>
      </c>
    </row>
    <row r="73" spans="1:10" ht="28">
      <c r="B73">
        <v>17</v>
      </c>
      <c r="C73" s="17" t="s">
        <v>69</v>
      </c>
      <c r="D73" s="7">
        <v>2028</v>
      </c>
      <c r="F73" s="7">
        <v>900</v>
      </c>
      <c r="J73" s="5"/>
    </row>
    <row r="74" spans="1:10" ht="28">
      <c r="B74">
        <v>18</v>
      </c>
      <c r="C74" s="17" t="s">
        <v>71</v>
      </c>
      <c r="D74" s="7">
        <v>1680</v>
      </c>
      <c r="E74" s="7"/>
      <c r="F74" s="7" t="s">
        <v>84</v>
      </c>
    </row>
    <row r="75" spans="1:10" ht="15" thickBot="1">
      <c r="C75" s="3" t="s">
        <v>70</v>
      </c>
    </row>
    <row r="76" spans="1:10" s="16" customFormat="1" ht="15" thickBot="1">
      <c r="A76" s="15"/>
      <c r="C76" s="13" t="s">
        <v>72</v>
      </c>
      <c r="D76" s="14"/>
      <c r="E76" s="30">
        <v>66313.77</v>
      </c>
      <c r="G76" s="30">
        <f>SUM(F57:F74)</f>
        <v>33284</v>
      </c>
    </row>
    <row r="78" spans="1:10">
      <c r="A78" s="1" t="s">
        <v>73</v>
      </c>
      <c r="B78">
        <v>1</v>
      </c>
      <c r="C78" s="17" t="s">
        <v>74</v>
      </c>
      <c r="D78" s="7">
        <v>150</v>
      </c>
      <c r="F78">
        <v>150</v>
      </c>
    </row>
    <row r="79" spans="1:10" ht="15" thickBot="1"/>
    <row r="80" spans="1:10" s="16" customFormat="1" ht="15" thickBot="1">
      <c r="A80" s="15"/>
      <c r="C80" s="13" t="s">
        <v>75</v>
      </c>
      <c r="D80" s="14"/>
      <c r="E80" s="30">
        <v>150</v>
      </c>
      <c r="G80" s="16">
        <v>150</v>
      </c>
    </row>
    <row r="81" spans="1:7">
      <c r="E81" s="7"/>
    </row>
    <row r="82" spans="1:7">
      <c r="A82" s="1" t="s">
        <v>76</v>
      </c>
      <c r="B82">
        <v>1</v>
      </c>
      <c r="C82" s="3" t="s">
        <v>77</v>
      </c>
      <c r="D82" s="7">
        <v>1325</v>
      </c>
      <c r="F82">
        <v>1325</v>
      </c>
    </row>
    <row r="83" spans="1:7" ht="15" thickBot="1"/>
    <row r="84" spans="1:7" s="16" customFormat="1" ht="15" thickBot="1">
      <c r="A84" s="15"/>
      <c r="C84" s="13" t="s">
        <v>78</v>
      </c>
      <c r="D84" s="14"/>
      <c r="E84" s="30">
        <v>1325</v>
      </c>
      <c r="G84" s="16">
        <v>1325</v>
      </c>
    </row>
    <row r="85" spans="1:7">
      <c r="D85" s="9"/>
      <c r="E85" s="7"/>
      <c r="F85" s="5"/>
    </row>
    <row r="86" spans="1:7">
      <c r="A86" s="1" t="s">
        <v>3</v>
      </c>
      <c r="B86">
        <v>1</v>
      </c>
      <c r="C86" s="3" t="s">
        <v>79</v>
      </c>
      <c r="D86" s="7">
        <v>1146</v>
      </c>
      <c r="F86">
        <v>1146</v>
      </c>
    </row>
    <row r="87" spans="1:7">
      <c r="B87">
        <v>2</v>
      </c>
      <c r="C87" s="3" t="s">
        <v>80</v>
      </c>
      <c r="D87" s="7">
        <v>800</v>
      </c>
      <c r="F87">
        <v>310</v>
      </c>
    </row>
    <row r="88" spans="1:7" ht="15" thickBot="1"/>
    <row r="89" spans="1:7" s="16" customFormat="1" ht="15" thickBot="1">
      <c r="A89" s="15"/>
      <c r="C89" s="13" t="s">
        <v>81</v>
      </c>
      <c r="D89" s="29"/>
      <c r="E89" s="30">
        <v>1946</v>
      </c>
      <c r="G89" s="16">
        <f>SUM(F86:F87)</f>
        <v>1456</v>
      </c>
    </row>
    <row r="91" spans="1:7">
      <c r="D91" s="9"/>
    </row>
    <row r="92" spans="1:7">
      <c r="D92" s="9"/>
    </row>
    <row r="93" spans="1:7">
      <c r="D93" s="9"/>
    </row>
    <row r="94" spans="1:7">
      <c r="E94" s="7"/>
      <c r="F94" s="5"/>
      <c r="G94" s="5"/>
    </row>
    <row r="97" spans="3:7">
      <c r="C97" s="2" t="s">
        <v>4</v>
      </c>
      <c r="D97" s="8"/>
      <c r="E97" s="6">
        <f>SUM(E3:E96)</f>
        <v>227479.62</v>
      </c>
      <c r="F97" s="6">
        <f>SUM(F3:F96)</f>
        <v>100000</v>
      </c>
      <c r="G97" s="6">
        <f>SUM(G3:G96)</f>
        <v>100000</v>
      </c>
    </row>
  </sheetData>
  <pageMargins left="0.70866141732283472" right="0.70866141732283472" top="0.35433070866141736" bottom="0.35433070866141736" header="0.31496062992125984" footer="0.31496062992125984"/>
  <pageSetup paperSize="9" scale="75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 associazioni 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 Laura</dc:creator>
  <cp:lastModifiedBy>valentina tinacci</cp:lastModifiedBy>
  <cp:lastPrinted>2019-07-16T13:21:12Z</cp:lastPrinted>
  <dcterms:created xsi:type="dcterms:W3CDTF">2018-05-31T10:35:06Z</dcterms:created>
  <dcterms:modified xsi:type="dcterms:W3CDTF">2019-08-09T09:01:32Z</dcterms:modified>
</cp:coreProperties>
</file>